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5521" yWindow="5655" windowWidth="17400" windowHeight="568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PRICES'!$B$6:$H$138</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PRICES'!$B$1:$IV$127</definedName>
    <definedName name="XITEMS">'FORM B - PRICES'!$B$6:$IV$127</definedName>
  </definedNames>
  <calcPr fullCalcOnLoad="1" fullPrecision="0"/>
</workbook>
</file>

<file path=xl/comments2.xml><?xml version="1.0" encoding="utf-8"?>
<comments xmlns="http://schemas.openxmlformats.org/spreadsheetml/2006/main">
  <authors>
    <author>hpheifer</author>
  </authors>
  <commentList>
    <comment ref="I83" authorId="0">
      <text>
        <r>
          <rPr>
            <sz val="8"/>
            <rFont val="Tahoma"/>
            <family val="0"/>
          </rPr>
          <t>Differs from CW3335 as incidental edging support where required is  included &amp; 30 mm of bedding sand is specified vs 15 mm for limestone base ( CW3335)</t>
        </r>
      </text>
    </comment>
    <comment ref="A33" authorId="0">
      <text>
        <r>
          <rPr>
            <sz val="8"/>
            <rFont val="Tahoma"/>
            <family val="2"/>
          </rPr>
          <t xml:space="preserve">Suffix added to code to assist with checking and integrity of average annual unit price compilation. </t>
        </r>
      </text>
    </comment>
  </commentList>
</comments>
</file>

<file path=xl/sharedStrings.xml><?xml version="1.0" encoding="utf-8"?>
<sst xmlns="http://schemas.openxmlformats.org/spreadsheetml/2006/main" count="598" uniqueCount="391">
  <si>
    <t>FORM B: PRICES</t>
  </si>
  <si>
    <t>UNIT PRICES</t>
  </si>
  <si>
    <t/>
  </si>
  <si>
    <t>ITEM</t>
  </si>
  <si>
    <t>DESCRIPTION</t>
  </si>
  <si>
    <t>SPEC.</t>
  </si>
  <si>
    <t>UNIT</t>
  </si>
  <si>
    <t>APPROX.</t>
  </si>
  <si>
    <t>UNIT PRICE</t>
  </si>
  <si>
    <t>AMOUNT</t>
  </si>
  <si>
    <t>REF.</t>
  </si>
  <si>
    <t>QUANTITY</t>
  </si>
  <si>
    <t>A</t>
  </si>
  <si>
    <t>Subtotal:</t>
  </si>
  <si>
    <t>ROADWORKS - RENEWALS</t>
  </si>
  <si>
    <t>ROADWORKS - NEW CONSTRUCTION</t>
  </si>
  <si>
    <t>ADJUSTMENTS</t>
  </si>
  <si>
    <t>LANDSCAPING</t>
  </si>
  <si>
    <t>MISCELLANEOUS</t>
  </si>
  <si>
    <t>CODE</t>
  </si>
  <si>
    <t>INSTRUCTIONS</t>
  </si>
  <si>
    <t>(SEE B9)</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</si>
  <si>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</si>
  <si>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</si>
  <si>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</si>
  <si>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</si>
  <si>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</si>
  <si>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</si>
  <si>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</si>
  <si>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</si>
  <si>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</si>
  <si>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</si>
  <si>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</si>
  <si>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</si>
  <si>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</si>
  <si>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</si>
  <si>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</si>
  <si>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</si>
  <si>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</si>
  <si>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</si>
  <si>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</si>
  <si>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</si>
  <si>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</si>
  <si>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</si>
  <si>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</si>
  <si>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</si>
  <si>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</si>
  <si>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</si>
  <si>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</si>
  <si>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</si>
  <si>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</si>
  <si>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</si>
  <si>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ii)</t>
  </si>
  <si>
    <t>B097</t>
  </si>
  <si>
    <t>Drilled Tie Bars</t>
  </si>
  <si>
    <t>B098</t>
  </si>
  <si>
    <t>20 M Deformed Tie Bar</t>
  </si>
  <si>
    <t xml:space="preserve">Miscellaneous Concrete Slab Renewal </t>
  </si>
  <si>
    <t>Sidewalk</t>
  </si>
  <si>
    <t>SD-228A</t>
  </si>
  <si>
    <t>m</t>
  </si>
  <si>
    <t>iii)</t>
  </si>
  <si>
    <t>Concrete Curb Renewal</t>
  </si>
  <si>
    <t>B190</t>
  </si>
  <si>
    <t xml:space="preserve">Construction of Asphaltic Concrete Overlay </t>
  </si>
  <si>
    <t>F001</t>
  </si>
  <si>
    <t>iv)</t>
  </si>
  <si>
    <t>G001</t>
  </si>
  <si>
    <t>Sodding</t>
  </si>
  <si>
    <t>G003</t>
  </si>
  <si>
    <t xml:space="preserve"> width &gt; or = 600mm</t>
  </si>
  <si>
    <t>v)</t>
  </si>
  <si>
    <t>B001</t>
  </si>
  <si>
    <t>Pavement Removal</t>
  </si>
  <si>
    <t>B194</t>
  </si>
  <si>
    <t>Tie-ins and Approaches</t>
  </si>
  <si>
    <t>B195</t>
  </si>
  <si>
    <t>F009</t>
  </si>
  <si>
    <t>F011</t>
  </si>
  <si>
    <t>B003</t>
  </si>
  <si>
    <t>Asphalt Pavement</t>
  </si>
  <si>
    <t>Adjustment of Catch Basins / Manholes Frames</t>
  </si>
  <si>
    <t>Adjustment of Valve Boxes</t>
  </si>
  <si>
    <t>Adjustment of Curb Stop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</si>
  <si>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</si>
  <si>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</si>
  <si>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</si>
  <si>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</si>
  <si>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A.3</t>
  </si>
  <si>
    <t>Excavation</t>
  </si>
  <si>
    <t>CW 3110-R12</t>
  </si>
  <si>
    <t>A.9</t>
  </si>
  <si>
    <t xml:space="preserve">(E16) Recycled Concrete Levelling Course is required for  Class A.B,C,D, Patches - CW 3230, CW3235, &amp;  CW3325. </t>
  </si>
  <si>
    <t>A.11</t>
  </si>
  <si>
    <t xml:space="preserve"> </t>
  </si>
  <si>
    <t>CW 3230-R6</t>
  </si>
  <si>
    <t>B100r</t>
  </si>
  <si>
    <t>Miscellaneous Concrete Slab Removal</t>
  </si>
  <si>
    <t xml:space="preserve">CW 3235-R7  </t>
  </si>
  <si>
    <t>B102r</t>
  </si>
  <si>
    <t>Monolithic Median Slab</t>
  </si>
  <si>
    <t>B104r</t>
  </si>
  <si>
    <t>Bullnose</t>
  </si>
  <si>
    <t>SD-226A</t>
  </si>
  <si>
    <t>SD-227C</t>
  </si>
  <si>
    <t>B114rl</t>
  </si>
  <si>
    <t>B118rl</t>
  </si>
  <si>
    <t>B119rl</t>
  </si>
  <si>
    <t>a)</t>
  </si>
  <si>
    <t>Less than 5 sq.m.</t>
  </si>
  <si>
    <t>B120rl</t>
  </si>
  <si>
    <t>b)</t>
  </si>
  <si>
    <t>5 sq.m. to 20 sq.m.</t>
  </si>
  <si>
    <t>B125A</t>
  </si>
  <si>
    <t>Removal of Precast Sidewalk Blocks</t>
  </si>
  <si>
    <t>B126r</t>
  </si>
  <si>
    <t>Concrete Curb Removal</t>
  </si>
  <si>
    <t xml:space="preserve">CW 3240-R8 </t>
  </si>
  <si>
    <t>B127r</t>
  </si>
  <si>
    <t>^ Integral or Separate</t>
  </si>
  <si>
    <t>B128r</t>
  </si>
  <si>
    <t>B132r</t>
  </si>
  <si>
    <t>Curb Ramp</t>
  </si>
  <si>
    <t>B135i</t>
  </si>
  <si>
    <t>Concrete Curb Installation</t>
  </si>
  <si>
    <t>^ height, add "Slip Form Paving" if specified</t>
  </si>
  <si>
    <t>^ height</t>
  </si>
  <si>
    <t>B139i</t>
  </si>
  <si>
    <t>SD-203B</t>
  </si>
  <si>
    <t>^ height, type &amp; reference to Standard Detail</t>
  </si>
  <si>
    <t>SD-229A,B,C</t>
  </si>
  <si>
    <t>B184i</t>
  </si>
  <si>
    <t>Curb Ramp (10-15mm ht, Monolithic)</t>
  </si>
  <si>
    <t>SD-223A</t>
  </si>
  <si>
    <t>add "Slip Form Paving" if specified</t>
  </si>
  <si>
    <t>B212i</t>
  </si>
  <si>
    <t>B154rl</t>
  </si>
  <si>
    <t>Less than 3 m</t>
  </si>
  <si>
    <t>3 m to 30 m</t>
  </si>
  <si>
    <t>B167rl</t>
  </si>
  <si>
    <t xml:space="preserve">CW 3410-R8 </t>
  </si>
  <si>
    <t>Type IA</t>
  </si>
  <si>
    <t>C051</t>
  </si>
  <si>
    <t>100mm Concrete Sidewalk</t>
  </si>
  <si>
    <t>C052</t>
  </si>
  <si>
    <t>Interlocking Paving Stones</t>
  </si>
  <si>
    <t>CW 3210-R7</t>
  </si>
  <si>
    <t>CW 3510-R9</t>
  </si>
  <si>
    <t>G002</t>
  </si>
  <si>
    <t xml:space="preserve"> width &lt; 600mm</t>
  </si>
  <si>
    <t>Barrier (Separate)</t>
  </si>
  <si>
    <t>A.24</t>
  </si>
  <si>
    <t>CW 3170-R3</t>
  </si>
  <si>
    <t>A030</t>
  </si>
  <si>
    <t>Fill Material</t>
  </si>
  <si>
    <t>A031</t>
  </si>
  <si>
    <t>Placing Suitable Site Material</t>
  </si>
  <si>
    <t>Blue Holland Pavers</t>
  </si>
  <si>
    <t>A.4</t>
  </si>
  <si>
    <t>A.5</t>
  </si>
  <si>
    <t>A.8</t>
  </si>
  <si>
    <t>A.10</t>
  </si>
  <si>
    <t>A.14</t>
  </si>
  <si>
    <t>A.15</t>
  </si>
  <si>
    <t>A.16</t>
  </si>
  <si>
    <t>A.17</t>
  </si>
  <si>
    <t>A.18</t>
  </si>
  <si>
    <t>A.19</t>
  </si>
  <si>
    <t>A.20</t>
  </si>
  <si>
    <t>A.21</t>
  </si>
  <si>
    <t>A.22</t>
  </si>
  <si>
    <t>A.23</t>
  </si>
  <si>
    <t>A.25</t>
  </si>
  <si>
    <t>Tree Removal</t>
  </si>
  <si>
    <t>Detectable Warning Surface Tile</t>
  </si>
  <si>
    <t>Median Slab</t>
  </si>
  <si>
    <t>SD-227A</t>
  </si>
  <si>
    <t>100 mm Concrete Sidewalk c/w reveal for paving band</t>
  </si>
  <si>
    <t>B219</t>
  </si>
  <si>
    <t>2010 ACTIVE TRANSPORTATION INFRASTRUCTURE STIMULUS PROGRAM - DAKOTA/DUNKIRK PATHWAY PHASE II - BISHOP GRANDIN BOULEVARD TO FERMOR AVENUE</t>
  </si>
  <si>
    <t>A004</t>
  </si>
  <si>
    <t>Sub-Grade Compaction</t>
  </si>
  <si>
    <t>A007</t>
  </si>
  <si>
    <t>Crushed Sub-base Material</t>
  </si>
  <si>
    <t>Could also specify "Crushed Aggregate" see CW 3110-R12, 2.1.3</t>
  </si>
  <si>
    <t>A008</t>
  </si>
  <si>
    <t>Delete type where sub-base is not being specified</t>
  </si>
  <si>
    <t>A013</t>
  </si>
  <si>
    <t xml:space="preserve">Ditch Grading </t>
  </si>
  <si>
    <t xml:space="preserve">CW 3110-R12 </t>
  </si>
  <si>
    <t>A016</t>
  </si>
  <si>
    <t>Removal of Existing Concrete Bases</t>
  </si>
  <si>
    <t>A017</t>
  </si>
  <si>
    <t>600mm Diameter or Less</t>
  </si>
  <si>
    <t>A022</t>
  </si>
  <si>
    <t>CW 3130-R2</t>
  </si>
  <si>
    <t>50 mm</t>
  </si>
  <si>
    <t>Removal of Existing Timber Bumper Fence</t>
  </si>
  <si>
    <t>Timber and Steel Bumper Fence</t>
  </si>
  <si>
    <t>Concrete Retaining Curb</t>
  </si>
  <si>
    <t>Reinforced Concrete Retaining Wall</t>
  </si>
  <si>
    <t>Flowable Concrete Grout for Fence Posts</t>
  </si>
  <si>
    <t>E</t>
  </si>
  <si>
    <t>ASSOCIATED DRAINAGE AND UNDERGROUND WORKS</t>
  </si>
  <si>
    <t>E003</t>
  </si>
  <si>
    <t xml:space="preserve">Catch Basin  </t>
  </si>
  <si>
    <t>CW 2130-R11</t>
  </si>
  <si>
    <t>E004</t>
  </si>
  <si>
    <t>^ specify depth 1800 or 1200</t>
  </si>
  <si>
    <t>SD-024</t>
  </si>
  <si>
    <t>E008</t>
  </si>
  <si>
    <t>Sewer Service</t>
  </si>
  <si>
    <t>E009</t>
  </si>
  <si>
    <t>^ specify diameter, type</t>
  </si>
  <si>
    <t>E010</t>
  </si>
  <si>
    <t>^  Class A bedding or Class B bedding with sand, type 2 or type 3 material and Class 1,2,3,4 or 5 Backfill</t>
  </si>
  <si>
    <t>E023</t>
  </si>
  <si>
    <t>Replacing Standard Frames &amp; Covers</t>
  </si>
  <si>
    <t>E024</t>
  </si>
  <si>
    <t>AP-004 - Standard Frame for Manhole and Catch Basin</t>
  </si>
  <si>
    <t>E025</t>
  </si>
  <si>
    <t>AP-005 - Standard Solid Cover for Standard Frame</t>
  </si>
  <si>
    <t>vi)</t>
  </si>
  <si>
    <t>E042</t>
  </si>
  <si>
    <t>Connecting New Sewer Service to Existing Sewer Service</t>
  </si>
  <si>
    <t>E043</t>
  </si>
  <si>
    <t xml:space="preserve">^ specify size. </t>
  </si>
  <si>
    <t>E044</t>
  </si>
  <si>
    <t>Abandoning  Existing Catch Basins</t>
  </si>
  <si>
    <t>E046</t>
  </si>
  <si>
    <t>Removal of Existing Catch Basins</t>
  </si>
  <si>
    <t>250mm, PVC SDR-35</t>
  </si>
  <si>
    <t xml:space="preserve">250mm </t>
  </si>
  <si>
    <t>In a Trench, Class 3 sand Bedding, Class 3 Backfill</t>
  </si>
  <si>
    <t>F</t>
  </si>
  <si>
    <t>F002</t>
  </si>
  <si>
    <t>Replacing Existing Risers</t>
  </si>
  <si>
    <t>F002A</t>
  </si>
  <si>
    <t>Pre-cast Concrete Risers</t>
  </si>
  <si>
    <t>vert. m</t>
  </si>
  <si>
    <t>F003</t>
  </si>
  <si>
    <t>Lifter Rings</t>
  </si>
  <si>
    <t>F004</t>
  </si>
  <si>
    <t>38mm</t>
  </si>
  <si>
    <t>F005</t>
  </si>
  <si>
    <t>51mm</t>
  </si>
  <si>
    <t>F006</t>
  </si>
  <si>
    <t>64mm</t>
  </si>
  <si>
    <t>F007</t>
  </si>
  <si>
    <t>76mm</t>
  </si>
  <si>
    <t>F010</t>
  </si>
  <si>
    <t>Valve Box Extensions</t>
  </si>
  <si>
    <t>F014</t>
  </si>
  <si>
    <t xml:space="preserve">Adjustment of Curb Inlet with New Inlet  Box </t>
  </si>
  <si>
    <t>F018</t>
  </si>
  <si>
    <t>Curb Stop Extensions</t>
  </si>
  <si>
    <t>CW 2110-R10</t>
  </si>
  <si>
    <t>F020</t>
  </si>
  <si>
    <t>Type B Relocation of Hydrant with Connection to existing Main Using Tapping Sleeve and Valve</t>
  </si>
  <si>
    <t>F022</t>
  </si>
  <si>
    <r>
      <t xml:space="preserve">Raising of </t>
    </r>
    <r>
      <rPr>
        <b/>
        <sz val="12"/>
        <rFont val="Arial"/>
        <family val="2"/>
      </rPr>
      <t>Existing</t>
    </r>
    <r>
      <rPr>
        <sz val="12"/>
        <rFont val="Arial"/>
        <family val="2"/>
      </rPr>
      <t xml:space="preserve"> Hydrant</t>
    </r>
  </si>
  <si>
    <t>F025</t>
  </si>
  <si>
    <t>Installing New Flat Top Reducer</t>
  </si>
  <si>
    <t>F026</t>
  </si>
  <si>
    <t>Replacing Existing Flat Top Reducer</t>
  </si>
  <si>
    <t>F028</t>
  </si>
  <si>
    <t>Adjustment of Traffic Signal Service Box Frames</t>
  </si>
  <si>
    <t>CW 3325-R3</t>
  </si>
  <si>
    <t>C055</t>
  </si>
  <si>
    <t xml:space="preserve">Construction of Asphaltic Concrete Pavements </t>
  </si>
  <si>
    <t>C056</t>
  </si>
  <si>
    <t>C058</t>
  </si>
  <si>
    <t>C059</t>
  </si>
  <si>
    <t>C060</t>
  </si>
  <si>
    <t>B191</t>
  </si>
  <si>
    <t>B193</t>
  </si>
  <si>
    <t>B200</t>
  </si>
  <si>
    <t>Planing of Pavement</t>
  </si>
  <si>
    <t xml:space="preserve">CW 3450-R5 </t>
  </si>
  <si>
    <t>B201</t>
  </si>
  <si>
    <t>0 - 50 mm Depth (Asphalt)</t>
  </si>
  <si>
    <t>B203</t>
  </si>
  <si>
    <t>0 - 50 mm Depth (Concrete)</t>
  </si>
  <si>
    <t>B002</t>
  </si>
  <si>
    <t>Concrete Pavement</t>
  </si>
  <si>
    <t xml:space="preserve">CW 3230-R6
</t>
  </si>
  <si>
    <t>200 mm Concrete Pavement (Type A)</t>
  </si>
  <si>
    <t>200 mm Concrete Pavement (Type C)</t>
  </si>
  <si>
    <t>200 mm Concrete Pavement (Type D)</t>
  </si>
  <si>
    <t>B077-72</t>
  </si>
  <si>
    <t>Partial Slab Patches 
- Early Opening (72 hour)</t>
  </si>
  <si>
    <t>B086-72</t>
  </si>
  <si>
    <t>B088-72</t>
  </si>
  <si>
    <t>B089-72</t>
  </si>
  <si>
    <t>B094</t>
  </si>
  <si>
    <t>Drilled Dowels</t>
  </si>
  <si>
    <t>B095</t>
  </si>
  <si>
    <t>19.1 mm Diameter</t>
  </si>
  <si>
    <t>B105r</t>
  </si>
  <si>
    <t>B106r</t>
  </si>
  <si>
    <t>Monolithic Curb and Sidewalk</t>
  </si>
  <si>
    <t>B107i</t>
  </si>
  <si>
    <t xml:space="preserve">Miscellaneous Concrete Slab Installation </t>
  </si>
  <si>
    <t>B108i</t>
  </si>
  <si>
    <t>B109i</t>
  </si>
  <si>
    <t>B112i</t>
  </si>
  <si>
    <t>B124</t>
  </si>
  <si>
    <t>Adjustment of Precast  Sidewalk Blocks</t>
  </si>
  <si>
    <t>B125</t>
  </si>
  <si>
    <t>Supply of Precast  Sidewalk Blocks</t>
  </si>
  <si>
    <t>B137i</t>
  </si>
  <si>
    <t>SD-203A</t>
  </si>
  <si>
    <t>B151i</t>
  </si>
  <si>
    <t>Safety Curb (330mm ht)</t>
  </si>
  <si>
    <t>SD-206B</t>
  </si>
  <si>
    <t>B211i</t>
  </si>
  <si>
    <t>Splash Strip (150mm ht, Monolithic Barrier Curb,  750mm width)</t>
  </si>
  <si>
    <t>Splash Strip (150mm ht, Monolithic Modified Barrier Curb,  750mm width)</t>
  </si>
  <si>
    <t>B159rl</t>
  </si>
  <si>
    <t>B160rl</t>
  </si>
  <si>
    <t>B161rl</t>
  </si>
  <si>
    <t>B216rl</t>
  </si>
  <si>
    <t>B217rl</t>
  </si>
  <si>
    <t>CW 3310-R14</t>
  </si>
  <si>
    <t>B189</t>
  </si>
  <si>
    <t>Regrading Existing Interlocking Paving Stones</t>
  </si>
  <si>
    <t>CW 3330-R5</t>
  </si>
  <si>
    <t>Splash Strip (125mm ht, Monolithic Barrier Curb,  750mm width)</t>
  </si>
  <si>
    <t>Modified Barrier (125mm ht, Dowelled)</t>
  </si>
  <si>
    <t xml:space="preserve"> i)</t>
  </si>
  <si>
    <t>Barrier 150mm ht, Separate)</t>
  </si>
  <si>
    <t>A.27</t>
  </si>
  <si>
    <t>A.28</t>
  </si>
  <si>
    <t>A.29</t>
  </si>
  <si>
    <t>A.30</t>
  </si>
  <si>
    <t>A.31</t>
  </si>
  <si>
    <t>A.32</t>
  </si>
  <si>
    <t>A.33</t>
  </si>
  <si>
    <t>A.34</t>
  </si>
  <si>
    <t>A.35</t>
  </si>
  <si>
    <t>A.36</t>
  </si>
  <si>
    <t>A.37</t>
  </si>
  <si>
    <t>A.38</t>
  </si>
  <si>
    <t>A.39</t>
  </si>
  <si>
    <t>A.40</t>
  </si>
  <si>
    <t>A.41</t>
  </si>
  <si>
    <t>A.42</t>
  </si>
  <si>
    <t>A.43</t>
  </si>
  <si>
    <t>A.44</t>
  </si>
  <si>
    <t>A.45</t>
  </si>
  <si>
    <t>A.46</t>
  </si>
  <si>
    <t>A.47</t>
  </si>
  <si>
    <t>A.49</t>
  </si>
  <si>
    <t>A.51</t>
  </si>
  <si>
    <t>A.52</t>
  </si>
  <si>
    <t>A.53</t>
  </si>
  <si>
    <t>A.54</t>
  </si>
  <si>
    <t>A.55</t>
  </si>
  <si>
    <t>A.56</t>
  </si>
  <si>
    <t>A.57</t>
  </si>
  <si>
    <t>A.58</t>
  </si>
  <si>
    <t>E11</t>
  </si>
  <si>
    <t>C026</t>
  </si>
  <si>
    <t>^  specify either 24 or 72 hour, add "Slip Form Paving" if specified</t>
  </si>
  <si>
    <t>C019</t>
  </si>
  <si>
    <t>Concrete Pavements for Early Opening</t>
  </si>
  <si>
    <t>Construction of 200 mm Concrete Pavement for Early Opening 72-hour (Reinforced)</t>
  </si>
  <si>
    <t>Separation/Reinforcment Geotextile Fabric</t>
  </si>
  <si>
    <t>Modified Barrier  (Separate)</t>
  </si>
  <si>
    <t>B134r</t>
  </si>
  <si>
    <t>^ Monolithic or Separate</t>
  </si>
  <si>
    <t>Splash Strip Monolithic</t>
  </si>
  <si>
    <t>B202</t>
  </si>
  <si>
    <t>50 - 100 mm Depth (Asphalt)</t>
  </si>
  <si>
    <t>Barrier (125mm ht, Separate)</t>
  </si>
  <si>
    <t>A.7</t>
  </si>
  <si>
    <t>A.12</t>
  </si>
  <si>
    <t>A.13</t>
  </si>
  <si>
    <t>A.26</t>
  </si>
  <si>
    <t>A.50</t>
  </si>
  <si>
    <t>Main Line Paving (Multi-Use Pathway)</t>
  </si>
  <si>
    <t>Separation Geotextile Fabric (Road Widening)</t>
  </si>
  <si>
    <t>Main Line Paving (Road Works)</t>
  </si>
  <si>
    <t>CW 3110-R12, E9</t>
  </si>
  <si>
    <t>CW 3325-R2, CW 3110-R10, E10</t>
  </si>
  <si>
    <t>CW 3330-R5, E15</t>
  </si>
  <si>
    <t>E8</t>
  </si>
  <si>
    <t>E12</t>
  </si>
  <si>
    <t>E16</t>
  </si>
  <si>
    <t>A.6</t>
  </si>
  <si>
    <t>A.48</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</si>
</sst>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54">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strike/>
      <sz val="10"/>
      <name val="MS Sans Serif"/>
      <family val="2"/>
    </font>
    <font>
      <b/>
      <sz val="12"/>
      <color indexed="12"/>
      <name val="MS Sans Serif"/>
      <family val="2"/>
    </font>
    <font>
      <sz val="8"/>
      <name val="Tahoma"/>
      <family val="0"/>
    </font>
    <font>
      <sz val="10"/>
      <color indexed="20"/>
      <name val="MS Sans Serif"/>
      <family val="0"/>
    </font>
    <font>
      <b/>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double">
        <color indexed="8"/>
      </top>
      <bottom style="thin"/>
    </border>
    <border>
      <left>
        <color indexed="63"/>
      </left>
      <right style="thin"/>
      <top style="double">
        <color indexed="8"/>
      </top>
      <bottom style="thin"/>
    </border>
  </borders>
  <cellStyleXfs count="6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8" fillId="27" borderId="0" applyNumberFormat="0" applyBorder="0" applyAlignment="0" applyProtection="0"/>
    <xf numFmtId="0" fontId="39" fillId="28" borderId="1" applyNumberFormat="0" applyAlignment="0" applyProtection="0"/>
    <xf numFmtId="0" fontId="40" fillId="29" borderId="2" applyNumberFormat="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1" borderId="1" applyNumberFormat="0" applyAlignment="0" applyProtection="0"/>
    <xf numFmtId="0" fontId="47" fillId="0" borderId="6" applyNumberFormat="0" applyFill="0" applyAlignment="0" applyProtection="0"/>
    <xf numFmtId="0" fontId="48" fillId="32" borderId="0" applyNumberFormat="0" applyBorder="0" applyAlignment="0" applyProtection="0"/>
    <xf numFmtId="0" fontId="0" fillId="33" borderId="7" applyNumberFormat="0" applyFont="0" applyAlignment="0" applyProtection="0"/>
    <xf numFmtId="0" fontId="49" fillId="28" borderId="8" applyNumberFormat="0" applyAlignment="0" applyProtection="0"/>
    <xf numFmtId="9" fontId="1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1">
    <xf numFmtId="0" fontId="0" fillId="2" borderId="0" xfId="0" applyNumberFormat="1" applyAlignment="1">
      <alignment/>
    </xf>
    <xf numFmtId="0" fontId="0" fillId="2" borderId="0" xfId="0" applyNumberFormat="1" applyAlignment="1">
      <alignment horizontal="centerContinuous" vertical="center"/>
    </xf>
    <xf numFmtId="0" fontId="0" fillId="2" borderId="10" xfId="0" applyNumberFormat="1" applyBorder="1" applyAlignment="1">
      <alignment horizontal="center"/>
    </xf>
    <xf numFmtId="0" fontId="0" fillId="2" borderId="11" xfId="0" applyNumberFormat="1" applyBorder="1" applyAlignment="1">
      <alignment horizontal="center"/>
    </xf>
    <xf numFmtId="0" fontId="0" fillId="2" borderId="12" xfId="0" applyNumberFormat="1" applyBorder="1" applyAlignment="1">
      <alignment horizontal="center"/>
    </xf>
    <xf numFmtId="0" fontId="0" fillId="2" borderId="13" xfId="0" applyNumberFormat="1" applyBorder="1" applyAlignment="1">
      <alignment horizontal="left" vertical="top"/>
    </xf>
    <xf numFmtId="0" fontId="0" fillId="2" borderId="13" xfId="0" applyNumberFormat="1" applyBorder="1" applyAlignment="1">
      <alignment horizontal="center" vertical="top"/>
    </xf>
    <xf numFmtId="1" fontId="0" fillId="2" borderId="14" xfId="0" applyNumberFormat="1" applyBorder="1" applyAlignment="1">
      <alignment vertical="top"/>
    </xf>
    <xf numFmtId="0" fontId="0" fillId="2" borderId="14" xfId="0" applyNumberFormat="1" applyBorder="1" applyAlignment="1">
      <alignment horizontal="center" vertical="top"/>
    </xf>
    <xf numFmtId="0" fontId="0" fillId="2" borderId="14" xfId="0" applyNumberFormat="1" applyBorder="1" applyAlignment="1">
      <alignment vertical="top"/>
    </xf>
    <xf numFmtId="1" fontId="0" fillId="2" borderId="14" xfId="0" applyNumberFormat="1" applyBorder="1" applyAlignment="1">
      <alignment horizontal="center"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0" xfId="0" applyNumberFormat="1" applyBorder="1" applyAlignment="1">
      <alignment horizontal="center" vertical="top"/>
    </xf>
    <xf numFmtId="0" fontId="2" fillId="2" borderId="13" xfId="0" applyNumberFormat="1" applyFont="1" applyBorder="1" applyAlignment="1">
      <alignment vertical="top"/>
    </xf>
    <xf numFmtId="7" fontId="0" fillId="2" borderId="0" xfId="0" applyNumberFormat="1" applyAlignment="1">
      <alignment horizontal="right"/>
    </xf>
    <xf numFmtId="7" fontId="0" fillId="2" borderId="12" xfId="0" applyNumberFormat="1" applyBorder="1" applyAlignment="1">
      <alignment horizontal="right"/>
    </xf>
    <xf numFmtId="7" fontId="0" fillId="2" borderId="14" xfId="0" applyNumberFormat="1" applyBorder="1" applyAlignment="1">
      <alignment horizontal="right"/>
    </xf>
    <xf numFmtId="7" fontId="0" fillId="2" borderId="15" xfId="0" applyNumberFormat="1" applyBorder="1" applyAlignment="1">
      <alignment horizontal="right"/>
    </xf>
    <xf numFmtId="0" fontId="0" fillId="2" borderId="0" xfId="0" applyNumberFormat="1" applyAlignment="1">
      <alignment horizontal="right"/>
    </xf>
    <xf numFmtId="7" fontId="0" fillId="2" borderId="13" xfId="0" applyNumberFormat="1" applyBorder="1" applyAlignment="1">
      <alignment horizontal="right"/>
    </xf>
    <xf numFmtId="7" fontId="0" fillId="2" borderId="16" xfId="0" applyNumberFormat="1" applyBorder="1" applyAlignment="1">
      <alignment horizontal="right"/>
    </xf>
    <xf numFmtId="0" fontId="0" fillId="2" borderId="0" xfId="0" applyNumberFormat="1" applyAlignment="1">
      <alignment horizontal="center"/>
    </xf>
    <xf numFmtId="7" fontId="0" fillId="2" borderId="17" xfId="0" applyNumberFormat="1" applyBorder="1" applyAlignment="1">
      <alignment horizontal="right"/>
    </xf>
    <xf numFmtId="0" fontId="0" fillId="2" borderId="18"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4" borderId="13" xfId="0" applyNumberFormat="1" applyFont="1" applyFill="1" applyBorder="1" applyAlignment="1" applyProtection="1">
      <alignment horizontal="left" vertical="center"/>
      <protection/>
    </xf>
    <xf numFmtId="172" fontId="2" fillId="34" borderId="13"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15" xfId="0" applyNumberFormat="1" applyFont="1" applyBorder="1" applyAlignment="1">
      <alignment horizontal="center" vertical="center"/>
    </xf>
    <xf numFmtId="0" fontId="2" fillId="2" borderId="13" xfId="0" applyNumberFormat="1" applyFont="1" applyBorder="1" applyAlignment="1">
      <alignment horizontal="center" vertical="center"/>
    </xf>
    <xf numFmtId="7" fontId="0" fillId="2" borderId="14" xfId="0" applyNumberFormat="1" applyBorder="1" applyAlignment="1">
      <alignment horizontal="right" vertical="center"/>
    </xf>
    <xf numFmtId="7" fontId="0" fillId="2" borderId="13" xfId="0" applyNumberFormat="1" applyBorder="1" applyAlignment="1">
      <alignment horizontal="right" vertical="center"/>
    </xf>
    <xf numFmtId="0" fontId="0" fillId="2" borderId="0" xfId="0" applyNumberFormat="1" applyAlignment="1">
      <alignment vertical="center"/>
    </xf>
    <xf numFmtId="0" fontId="0" fillId="2" borderId="19" xfId="0" applyNumberFormat="1" applyBorder="1" applyAlignment="1">
      <alignment vertical="top"/>
    </xf>
    <xf numFmtId="0" fontId="0" fillId="2" borderId="20" xfId="0" applyNumberFormat="1" applyBorder="1" applyAlignment="1">
      <alignment/>
    </xf>
    <xf numFmtId="0" fontId="0" fillId="2" borderId="19" xfId="0" applyNumberFormat="1" applyBorder="1" applyAlignment="1">
      <alignment horizontal="center"/>
    </xf>
    <xf numFmtId="0" fontId="0" fillId="2" borderId="21" xfId="0" applyNumberFormat="1" applyBorder="1" applyAlignment="1">
      <alignment/>
    </xf>
    <xf numFmtId="0" fontId="0" fillId="2" borderId="21" xfId="0" applyNumberFormat="1" applyBorder="1" applyAlignment="1">
      <alignment horizontal="center"/>
    </xf>
    <xf numFmtId="7" fontId="0" fillId="2" borderId="21" xfId="0" applyNumberFormat="1" applyBorder="1" applyAlignment="1">
      <alignment horizontal="right"/>
    </xf>
    <xf numFmtId="0" fontId="0" fillId="2" borderId="21"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22" xfId="0" applyNumberFormat="1" applyBorder="1" applyAlignment="1">
      <alignment vertical="top"/>
    </xf>
    <xf numFmtId="0" fontId="0" fillId="2" borderId="17" xfId="0" applyNumberFormat="1" applyBorder="1" applyAlignment="1">
      <alignment/>
    </xf>
    <xf numFmtId="0" fontId="0" fillId="2" borderId="17" xfId="0" applyNumberFormat="1" applyBorder="1" applyAlignment="1">
      <alignment horizontal="center"/>
    </xf>
    <xf numFmtId="7" fontId="0" fillId="2" borderId="10" xfId="0" applyNumberFormat="1" applyBorder="1" applyAlignment="1">
      <alignment horizontal="center"/>
    </xf>
    <xf numFmtId="7" fontId="0" fillId="2" borderId="23" xfId="0" applyNumberFormat="1" applyBorder="1" applyAlignment="1">
      <alignment horizontal="right"/>
    </xf>
    <xf numFmtId="173" fontId="0" fillId="0" borderId="24" xfId="0" applyNumberFormat="1" applyFont="1" applyFill="1" applyBorder="1" applyAlignment="1" applyProtection="1">
      <alignment horizontal="center" vertical="top" wrapText="1"/>
      <protection/>
    </xf>
    <xf numFmtId="172" fontId="0" fillId="0" borderId="24" xfId="0" applyNumberFormat="1" applyFont="1" applyFill="1" applyBorder="1" applyAlignment="1" applyProtection="1">
      <alignment horizontal="left" vertical="top" wrapText="1"/>
      <protection/>
    </xf>
    <xf numFmtId="172" fontId="0" fillId="0" borderId="24" xfId="0" applyNumberFormat="1" applyFont="1" applyFill="1" applyBorder="1" applyAlignment="1" applyProtection="1">
      <alignment horizontal="center" vertical="top" wrapText="1"/>
      <protection/>
    </xf>
    <xf numFmtId="0" fontId="0" fillId="0" borderId="24" xfId="0" applyNumberFormat="1" applyFont="1" applyFill="1" applyBorder="1" applyAlignment="1" applyProtection="1">
      <alignment horizontal="center" vertical="top" wrapText="1"/>
      <protection/>
    </xf>
    <xf numFmtId="1" fontId="0" fillId="0" borderId="24" xfId="0" applyNumberFormat="1" applyFont="1" applyFill="1" applyBorder="1" applyAlignment="1" applyProtection="1">
      <alignment horizontal="right" vertical="top"/>
      <protection/>
    </xf>
    <xf numFmtId="174" fontId="0" fillId="0" borderId="24" xfId="0" applyNumberFormat="1" applyFont="1" applyFill="1" applyBorder="1" applyAlignment="1" applyProtection="1">
      <alignment vertical="top"/>
      <protection locked="0"/>
    </xf>
    <xf numFmtId="174" fontId="0" fillId="0" borderId="24" xfId="0" applyNumberFormat="1" applyFont="1" applyFill="1" applyBorder="1" applyAlignment="1" applyProtection="1">
      <alignment vertical="top"/>
      <protection/>
    </xf>
    <xf numFmtId="173" fontId="0" fillId="0" borderId="24" xfId="0" applyNumberFormat="1" applyFont="1" applyFill="1" applyBorder="1" applyAlignment="1" applyProtection="1">
      <alignment horizontal="right" vertical="top" wrapText="1"/>
      <protection/>
    </xf>
    <xf numFmtId="1" fontId="0" fillId="0" borderId="24" xfId="0" applyNumberFormat="1" applyFont="1" applyFill="1" applyBorder="1" applyAlignment="1" applyProtection="1">
      <alignment horizontal="right" vertical="top" wrapText="1"/>
      <protection/>
    </xf>
    <xf numFmtId="0" fontId="13" fillId="0" borderId="0" xfId="0" applyFont="1" applyFill="1" applyAlignment="1">
      <alignment/>
    </xf>
    <xf numFmtId="4" fontId="0" fillId="0" borderId="24" xfId="0" applyNumberFormat="1" applyFont="1" applyFill="1" applyBorder="1" applyAlignment="1" applyProtection="1">
      <alignment horizontal="center" vertical="top"/>
      <protection/>
    </xf>
    <xf numFmtId="4" fontId="0" fillId="0" borderId="24" xfId="0" applyNumberFormat="1" applyFont="1" applyFill="1" applyBorder="1" applyAlignment="1" applyProtection="1">
      <alignment horizontal="center" vertical="top" wrapText="1"/>
      <protection/>
    </xf>
    <xf numFmtId="173" fontId="0" fillId="0" borderId="24" xfId="0" applyNumberFormat="1" applyFont="1" applyFill="1" applyBorder="1" applyAlignment="1" applyProtection="1">
      <alignment horizontal="left" vertical="top" wrapText="1"/>
      <protection/>
    </xf>
    <xf numFmtId="0" fontId="13" fillId="0" borderId="24" xfId="0" applyFont="1" applyFill="1" applyBorder="1" applyAlignment="1">
      <alignment vertical="top" wrapText="1"/>
    </xf>
    <xf numFmtId="0" fontId="0" fillId="0" borderId="0" xfId="0" applyFill="1" applyAlignment="1">
      <alignment/>
    </xf>
    <xf numFmtId="0" fontId="0" fillId="0" borderId="0" xfId="0" applyFill="1" applyAlignment="1" applyProtection="1">
      <alignment vertical="top"/>
      <protection/>
    </xf>
    <xf numFmtId="174" fontId="0" fillId="0" borderId="0" xfId="0" applyNumberFormat="1" applyFont="1" applyFill="1" applyBorder="1" applyAlignment="1" applyProtection="1">
      <alignment vertical="top"/>
      <protection/>
    </xf>
    <xf numFmtId="172" fontId="0" fillId="0" borderId="0" xfId="0" applyNumberFormat="1" applyFont="1" applyFill="1" applyBorder="1" applyAlignment="1" applyProtection="1">
      <alignment horizontal="center" vertical="top"/>
      <protection/>
    </xf>
    <xf numFmtId="0" fontId="0" fillId="0" borderId="0" xfId="0" applyFill="1" applyAlignment="1" applyProtection="1">
      <alignment horizontal="center" vertical="top"/>
      <protection/>
    </xf>
    <xf numFmtId="176" fontId="0" fillId="0" borderId="24" xfId="0" applyNumberFormat="1" applyFont="1" applyFill="1" applyBorder="1" applyAlignment="1" applyProtection="1">
      <alignment horizontal="center" vertical="top"/>
      <protection/>
    </xf>
    <xf numFmtId="0" fontId="0" fillId="0" borderId="0" xfId="0" applyFill="1" applyAlignment="1">
      <alignment/>
    </xf>
    <xf numFmtId="0" fontId="0" fillId="0" borderId="24" xfId="0" applyNumberFormat="1" applyFont="1" applyFill="1" applyBorder="1" applyAlignment="1" applyProtection="1">
      <alignment vertical="center"/>
      <protection/>
    </xf>
    <xf numFmtId="0" fontId="13" fillId="0" borderId="24" xfId="0" applyFont="1" applyFill="1" applyBorder="1" applyAlignment="1">
      <alignment vertical="top" wrapText="1" shrinkToFit="1"/>
    </xf>
    <xf numFmtId="0" fontId="14" fillId="0" borderId="24" xfId="0" applyFont="1" applyFill="1" applyBorder="1" applyAlignment="1">
      <alignment vertical="top" wrapText="1"/>
    </xf>
    <xf numFmtId="0" fontId="15" fillId="0" borderId="0" xfId="0" applyFont="1" applyFill="1" applyAlignment="1">
      <alignment/>
    </xf>
    <xf numFmtId="1" fontId="0" fillId="0" borderId="25" xfId="0" applyNumberFormat="1" applyFont="1" applyFill="1" applyBorder="1" applyAlignment="1" applyProtection="1">
      <alignment horizontal="right" vertical="top" wrapText="1"/>
      <protection/>
    </xf>
    <xf numFmtId="0" fontId="13" fillId="0" borderId="24" xfId="0" applyFont="1" applyFill="1" applyBorder="1" applyAlignment="1">
      <alignment/>
    </xf>
    <xf numFmtId="172" fontId="0" fillId="0" borderId="25" xfId="0" applyNumberFormat="1" applyFont="1" applyFill="1" applyBorder="1" applyAlignment="1" applyProtection="1">
      <alignment horizontal="center" vertical="top" wrapText="1"/>
      <protection/>
    </xf>
    <xf numFmtId="1" fontId="0" fillId="0" borderId="25" xfId="0" applyNumberFormat="1" applyFont="1" applyFill="1" applyBorder="1" applyAlignment="1" applyProtection="1">
      <alignment horizontal="right" vertical="top"/>
      <protection/>
    </xf>
    <xf numFmtId="1" fontId="0" fillId="0" borderId="0" xfId="0" applyNumberFormat="1" applyFont="1" applyFill="1" applyBorder="1" applyAlignment="1" applyProtection="1">
      <alignment horizontal="right" vertical="top"/>
      <protection/>
    </xf>
    <xf numFmtId="174" fontId="0" fillId="2" borderId="0" xfId="0" applyNumberFormat="1" applyAlignment="1">
      <alignment/>
    </xf>
    <xf numFmtId="176" fontId="4" fillId="0" borderId="26" xfId="0" applyNumberFormat="1" applyFont="1" applyFill="1" applyBorder="1" applyAlignment="1" applyProtection="1">
      <alignment horizontal="center"/>
      <protection/>
    </xf>
    <xf numFmtId="173" fontId="4" fillId="0" borderId="26" xfId="0" applyNumberFormat="1" applyFont="1" applyFill="1" applyBorder="1" applyAlignment="1" applyProtection="1">
      <alignment horizontal="center" vertical="center" wrapText="1"/>
      <protection/>
    </xf>
    <xf numFmtId="172" fontId="4" fillId="0" borderId="26" xfId="0" applyNumberFormat="1" applyFont="1" applyFill="1" applyBorder="1" applyAlignment="1" applyProtection="1">
      <alignment vertical="center" wrapText="1"/>
      <protection/>
    </xf>
    <xf numFmtId="172" fontId="0" fillId="0" borderId="26" xfId="0" applyNumberFormat="1" applyFont="1" applyFill="1" applyBorder="1" applyAlignment="1" applyProtection="1">
      <alignment horizontal="centerContinuous" wrapText="1"/>
      <protection/>
    </xf>
    <xf numFmtId="0" fontId="0" fillId="0" borderId="26" xfId="0" applyNumberFormat="1" applyFont="1" applyFill="1" applyBorder="1" applyAlignment="1" applyProtection="1">
      <alignment vertical="center"/>
      <protection/>
    </xf>
    <xf numFmtId="177" fontId="0" fillId="0" borderId="26" xfId="0" applyNumberFormat="1" applyFont="1" applyFill="1" applyBorder="1" applyAlignment="1" applyProtection="1">
      <alignment horizontal="centerContinuous"/>
      <protection/>
    </xf>
    <xf numFmtId="174" fontId="0" fillId="0" borderId="24" xfId="0" applyNumberFormat="1" applyFont="1" applyFill="1" applyBorder="1" applyAlignment="1" applyProtection="1">
      <alignment vertical="top" wrapText="1"/>
      <protection/>
    </xf>
    <xf numFmtId="0" fontId="17" fillId="0" borderId="0" xfId="0" applyFont="1" applyFill="1" applyAlignment="1">
      <alignment/>
    </xf>
    <xf numFmtId="0" fontId="15" fillId="0" borderId="0" xfId="0" applyFont="1" applyFill="1" applyAlignment="1">
      <alignment vertical="top"/>
    </xf>
    <xf numFmtId="0" fontId="17" fillId="0" borderId="0" xfId="0" applyFont="1" applyFill="1" applyAlignment="1">
      <alignment/>
    </xf>
    <xf numFmtId="0" fontId="18" fillId="0" borderId="0" xfId="0" applyFont="1" applyFill="1" applyBorder="1" applyAlignment="1" applyProtection="1">
      <alignment vertical="top" wrapText="1"/>
      <protection/>
    </xf>
    <xf numFmtId="0" fontId="15" fillId="0" borderId="0" xfId="0" applyFont="1" applyFill="1" applyAlignment="1">
      <alignment vertical="top" wrapText="1"/>
    </xf>
    <xf numFmtId="172" fontId="0" fillId="0" borderId="24" xfId="0" applyNumberFormat="1" applyFont="1" applyFill="1" applyBorder="1" applyAlignment="1" applyProtection="1">
      <alignment vertical="top" wrapText="1"/>
      <protection/>
    </xf>
    <xf numFmtId="0" fontId="0" fillId="0" borderId="0" xfId="0" applyFill="1" applyAlignment="1">
      <alignment vertical="top"/>
    </xf>
    <xf numFmtId="0" fontId="15" fillId="0" borderId="0" xfId="0" applyFont="1" applyFill="1" applyAlignment="1">
      <alignment vertical="center" wrapText="1"/>
    </xf>
    <xf numFmtId="173" fontId="4" fillId="0" borderId="24" xfId="0" applyNumberFormat="1" applyFont="1" applyFill="1" applyBorder="1" applyAlignment="1" applyProtection="1">
      <alignment horizontal="center" vertical="center" wrapText="1"/>
      <protection/>
    </xf>
    <xf numFmtId="172" fontId="4" fillId="0" borderId="24" xfId="0" applyNumberFormat="1" applyFont="1" applyFill="1" applyBorder="1" applyAlignment="1" applyProtection="1">
      <alignment vertical="center" wrapText="1"/>
      <protection/>
    </xf>
    <xf numFmtId="172" fontId="0" fillId="0" borderId="24" xfId="0" applyNumberFormat="1" applyFont="1" applyFill="1" applyBorder="1" applyAlignment="1" applyProtection="1">
      <alignment horizontal="centerContinuous" wrapText="1"/>
      <protection/>
    </xf>
    <xf numFmtId="177" fontId="0" fillId="0" borderId="24" xfId="0" applyNumberFormat="1" applyFont="1" applyFill="1" applyBorder="1" applyAlignment="1" applyProtection="1">
      <alignment horizontal="centerContinuous"/>
      <protection/>
    </xf>
    <xf numFmtId="0" fontId="13" fillId="0" borderId="0" xfId="0" applyFont="1" applyFill="1" applyAlignment="1">
      <alignment/>
    </xf>
    <xf numFmtId="0" fontId="17" fillId="0" borderId="0" xfId="0" applyFont="1" applyFill="1" applyAlignment="1">
      <alignment/>
    </xf>
    <xf numFmtId="0" fontId="17" fillId="0" borderId="0" xfId="0" applyFont="1" applyFill="1" applyAlignment="1">
      <alignment/>
    </xf>
    <xf numFmtId="173" fontId="0" fillId="0" borderId="24" xfId="0" applyNumberFormat="1" applyFont="1" applyFill="1" applyBorder="1" applyAlignment="1" applyProtection="1">
      <alignment horizontal="left" vertical="top"/>
      <protection/>
    </xf>
    <xf numFmtId="0" fontId="18" fillId="0" borderId="0" xfId="0" applyFont="1" applyFill="1" applyAlignment="1">
      <alignment/>
    </xf>
    <xf numFmtId="0" fontId="18" fillId="0" borderId="0" xfId="0" applyFont="1" applyFill="1" applyAlignment="1" applyProtection="1">
      <alignment vertical="top"/>
      <protection/>
    </xf>
    <xf numFmtId="0" fontId="18" fillId="0" borderId="0" xfId="0" applyFont="1" applyFill="1" applyAlignment="1" applyProtection="1">
      <alignment horizontal="center" vertical="top"/>
      <protection/>
    </xf>
    <xf numFmtId="0" fontId="13" fillId="0" borderId="0" xfId="0" applyFont="1" applyFill="1" applyAlignment="1" applyProtection="1">
      <alignment vertical="top"/>
      <protection/>
    </xf>
    <xf numFmtId="0" fontId="13" fillId="0" borderId="0" xfId="0" applyFont="1" applyFill="1" applyAlignment="1" applyProtection="1">
      <alignment horizontal="center" vertical="top"/>
      <protection/>
    </xf>
    <xf numFmtId="0" fontId="18" fillId="0" borderId="0" xfId="0" applyFont="1" applyFill="1" applyAlignment="1">
      <alignment/>
    </xf>
    <xf numFmtId="0" fontId="18" fillId="0" borderId="0" xfId="0" applyFont="1" applyFill="1" applyAlignment="1" applyProtection="1">
      <alignment vertical="top"/>
      <protection/>
    </xf>
    <xf numFmtId="0" fontId="18" fillId="0" borderId="0" xfId="0" applyFont="1" applyFill="1" applyAlignment="1" applyProtection="1">
      <alignment horizontal="center" vertical="top"/>
      <protection/>
    </xf>
    <xf numFmtId="0" fontId="7" fillId="34"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4" borderId="0" xfId="0" applyNumberFormat="1" applyFont="1" applyFill="1" applyBorder="1" applyAlignment="1" applyProtection="1">
      <alignment horizontal="left" vertical="top" wrapText="1"/>
      <protection/>
    </xf>
    <xf numFmtId="0" fontId="9" fillId="34"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4"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0" fontId="0" fillId="2" borderId="27" xfId="0" applyNumberFormat="1" applyBorder="1" applyAlignment="1" quotePrefix="1">
      <alignment/>
    </xf>
    <xf numFmtId="0" fontId="0" fillId="2" borderId="0" xfId="0" applyNumberFormat="1" applyBorder="1" applyAlignment="1">
      <alignment/>
    </xf>
    <xf numFmtId="0" fontId="0" fillId="2" borderId="25" xfId="0" applyNumberFormat="1" applyBorder="1" applyAlignment="1">
      <alignment/>
    </xf>
    <xf numFmtId="0" fontId="0" fillId="2" borderId="28" xfId="0" applyNumberFormat="1" applyBorder="1" applyAlignment="1">
      <alignment/>
    </xf>
    <xf numFmtId="0" fontId="0" fillId="2" borderId="29" xfId="0" applyNumberFormat="1" applyBorder="1" applyAlignment="1">
      <alignment/>
    </xf>
    <xf numFmtId="1" fontId="6" fillId="2" borderId="14"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30" xfId="0" applyNumberFormat="1" applyBorder="1" applyAlignment="1">
      <alignment vertical="center" wrapText="1"/>
    </xf>
    <xf numFmtId="1" fontId="3" fillId="2" borderId="31" xfId="0" applyNumberFormat="1" applyFont="1" applyBorder="1" applyAlignment="1">
      <alignment horizontal="left" vertical="center" wrapText="1"/>
    </xf>
    <xf numFmtId="0" fontId="0" fillId="2" borderId="32" xfId="0" applyNumberFormat="1" applyBorder="1" applyAlignment="1">
      <alignment vertical="center" wrapText="1"/>
    </xf>
    <xf numFmtId="0" fontId="0" fillId="2" borderId="33" xfId="0" applyNumberFormat="1" applyBorder="1" applyAlignment="1">
      <alignment vertical="center" wrapText="1"/>
    </xf>
    <xf numFmtId="7" fontId="0" fillId="2" borderId="34" xfId="0" applyNumberFormat="1" applyBorder="1" applyAlignment="1">
      <alignment horizontal="center"/>
    </xf>
    <xf numFmtId="0" fontId="0" fillId="2" borderId="35" xfId="0" applyNumberFormat="1" applyBorder="1" applyAlignment="1">
      <alignment/>
    </xf>
    <xf numFmtId="0" fontId="0" fillId="2" borderId="27"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4">
      <selection activeCell="B16" sqref="B16:I16"/>
    </sheetView>
  </sheetViews>
  <sheetFormatPr defaultColWidth="8.77734375" defaultRowHeight="15"/>
  <cols>
    <col min="1" max="1" width="3.99609375" style="46" customWidth="1"/>
    <col min="2" max="16384" width="8.77734375" style="46" customWidth="1"/>
  </cols>
  <sheetData>
    <row r="1" spans="1:9" ht="38.25" customHeight="1">
      <c r="A1" s="120" t="s">
        <v>20</v>
      </c>
      <c r="B1" s="121"/>
      <c r="C1" s="121"/>
      <c r="D1" s="121"/>
      <c r="E1" s="121"/>
      <c r="F1" s="121"/>
      <c r="G1" s="121"/>
      <c r="H1" s="121"/>
      <c r="I1" s="121"/>
    </row>
    <row r="2" spans="1:9" ht="20.25" customHeight="1">
      <c r="A2" s="47">
        <v>1</v>
      </c>
      <c r="B2" s="117" t="s">
        <v>30</v>
      </c>
      <c r="C2" s="117"/>
      <c r="D2" s="117"/>
      <c r="E2" s="117"/>
      <c r="F2" s="117"/>
      <c r="G2" s="117"/>
      <c r="H2" s="117"/>
      <c r="I2" s="117"/>
    </row>
    <row r="3" spans="1:9" ht="34.5" customHeight="1">
      <c r="A3" s="47">
        <v>2</v>
      </c>
      <c r="B3" s="117" t="s">
        <v>31</v>
      </c>
      <c r="C3" s="117"/>
      <c r="D3" s="117"/>
      <c r="E3" s="117"/>
      <c r="F3" s="117"/>
      <c r="G3" s="117"/>
      <c r="H3" s="117"/>
      <c r="I3" s="117"/>
    </row>
    <row r="4" spans="1:9" ht="34.5" customHeight="1">
      <c r="A4" s="47">
        <v>3</v>
      </c>
      <c r="B4" s="117" t="s">
        <v>25</v>
      </c>
      <c r="C4" s="117"/>
      <c r="D4" s="117"/>
      <c r="E4" s="117"/>
      <c r="F4" s="117"/>
      <c r="G4" s="117"/>
      <c r="H4" s="117"/>
      <c r="I4" s="117"/>
    </row>
    <row r="5" spans="1:9" ht="19.5" customHeight="1">
      <c r="A5" s="47">
        <v>4</v>
      </c>
      <c r="B5" s="119" t="s">
        <v>37</v>
      </c>
      <c r="C5" s="116"/>
      <c r="D5" s="116"/>
      <c r="E5" s="116"/>
      <c r="F5" s="116"/>
      <c r="G5" s="116"/>
      <c r="H5" s="116"/>
      <c r="I5" s="116"/>
    </row>
    <row r="6" spans="1:9" ht="19.5" customHeight="1">
      <c r="A6" s="47">
        <v>5</v>
      </c>
      <c r="B6" s="119" t="s">
        <v>26</v>
      </c>
      <c r="C6" s="116"/>
      <c r="D6" s="116"/>
      <c r="E6" s="116"/>
      <c r="F6" s="116"/>
      <c r="G6" s="116"/>
      <c r="H6" s="116"/>
      <c r="I6" s="116"/>
    </row>
    <row r="7" spans="1:9" ht="28.5" customHeight="1">
      <c r="A7" s="47">
        <v>6</v>
      </c>
      <c r="B7" s="119" t="s">
        <v>38</v>
      </c>
      <c r="C7" s="116"/>
      <c r="D7" s="116"/>
      <c r="E7" s="116"/>
      <c r="F7" s="116"/>
      <c r="G7" s="116"/>
      <c r="H7" s="116"/>
      <c r="I7" s="116"/>
    </row>
    <row r="8" spans="1:9" ht="19.5" customHeight="1">
      <c r="A8" s="47">
        <v>7</v>
      </c>
      <c r="B8" s="119" t="s">
        <v>27</v>
      </c>
      <c r="C8" s="116"/>
      <c r="D8" s="116"/>
      <c r="E8" s="116"/>
      <c r="F8" s="116"/>
      <c r="G8" s="116"/>
      <c r="H8" s="116"/>
      <c r="I8" s="116"/>
    </row>
    <row r="9" spans="1:9" ht="66" customHeight="1">
      <c r="A9" s="47"/>
      <c r="B9" s="125" t="s">
        <v>36</v>
      </c>
      <c r="C9" s="126"/>
      <c r="D9" s="126"/>
      <c r="E9" s="126"/>
      <c r="F9" s="126"/>
      <c r="G9" s="126"/>
      <c r="H9" s="126"/>
      <c r="I9" s="126"/>
    </row>
    <row r="10" spans="1:9" ht="31.5" customHeight="1">
      <c r="A10" s="47">
        <v>8</v>
      </c>
      <c r="B10" s="115" t="s">
        <v>39</v>
      </c>
      <c r="C10" s="116"/>
      <c r="D10" s="116"/>
      <c r="E10" s="116"/>
      <c r="F10" s="116"/>
      <c r="G10" s="116"/>
      <c r="H10" s="116"/>
      <c r="I10" s="116"/>
    </row>
    <row r="11" spans="1:9" ht="20.25" customHeight="1">
      <c r="A11" s="47">
        <v>9</v>
      </c>
      <c r="B11" s="115" t="s">
        <v>24</v>
      </c>
      <c r="C11" s="116"/>
      <c r="D11" s="116"/>
      <c r="E11" s="116"/>
      <c r="F11" s="116"/>
      <c r="G11" s="116"/>
      <c r="H11" s="116"/>
      <c r="I11" s="116"/>
    </row>
    <row r="12" spans="1:9" ht="45.75" customHeight="1">
      <c r="A12" s="47">
        <v>10</v>
      </c>
      <c r="B12" s="115" t="s">
        <v>40</v>
      </c>
      <c r="C12" s="116"/>
      <c r="D12" s="116"/>
      <c r="E12" s="116"/>
      <c r="F12" s="116"/>
      <c r="G12" s="116"/>
      <c r="H12" s="116"/>
      <c r="I12" s="116"/>
    </row>
    <row r="13" spans="1:9" ht="36" customHeight="1">
      <c r="A13" s="47">
        <v>11</v>
      </c>
      <c r="B13" s="115" t="s">
        <v>32</v>
      </c>
      <c r="C13" s="116"/>
      <c r="D13" s="116"/>
      <c r="E13" s="116"/>
      <c r="F13" s="116"/>
      <c r="G13" s="116"/>
      <c r="H13" s="116"/>
      <c r="I13" s="116"/>
    </row>
    <row r="14" spans="1:9" ht="19.5" customHeight="1">
      <c r="A14" s="47">
        <v>12</v>
      </c>
      <c r="B14" s="118" t="s">
        <v>23</v>
      </c>
      <c r="C14" s="116"/>
      <c r="D14" s="116"/>
      <c r="E14" s="116"/>
      <c r="F14" s="116"/>
      <c r="G14" s="116"/>
      <c r="H14" s="116"/>
      <c r="I14" s="116"/>
    </row>
    <row r="15" spans="1:9" ht="36" customHeight="1">
      <c r="A15" s="47">
        <v>13</v>
      </c>
      <c r="B15" s="118" t="s">
        <v>28</v>
      </c>
      <c r="C15" s="116"/>
      <c r="D15" s="116"/>
      <c r="E15" s="116"/>
      <c r="F15" s="116"/>
      <c r="G15" s="116"/>
      <c r="H15" s="116"/>
      <c r="I15" s="116"/>
    </row>
    <row r="16" spans="1:9" ht="19.5" customHeight="1">
      <c r="A16" s="47">
        <v>14</v>
      </c>
      <c r="B16" s="115" t="s">
        <v>85</v>
      </c>
      <c r="C16" s="116"/>
      <c r="D16" s="116"/>
      <c r="E16" s="116"/>
      <c r="F16" s="116"/>
      <c r="G16" s="116"/>
      <c r="H16" s="116"/>
      <c r="I16" s="116"/>
    </row>
    <row r="17" spans="1:9" ht="19.5" customHeight="1">
      <c r="A17" s="47">
        <v>15</v>
      </c>
      <c r="B17" s="115" t="s">
        <v>22</v>
      </c>
      <c r="C17" s="116"/>
      <c r="D17" s="116"/>
      <c r="E17" s="116"/>
      <c r="F17" s="116"/>
      <c r="G17" s="116"/>
      <c r="H17" s="116"/>
      <c r="I17" s="116"/>
    </row>
    <row r="18" spans="1:9" ht="28.5" customHeight="1">
      <c r="A18" s="47">
        <v>16</v>
      </c>
      <c r="B18" s="115" t="s">
        <v>86</v>
      </c>
      <c r="C18" s="122"/>
      <c r="D18" s="122"/>
      <c r="E18" s="122"/>
      <c r="F18" s="122"/>
      <c r="G18" s="122"/>
      <c r="H18" s="122"/>
      <c r="I18" s="122"/>
    </row>
    <row r="19" spans="1:9" ht="31.5" customHeight="1">
      <c r="A19" s="47">
        <v>17</v>
      </c>
      <c r="B19" s="115" t="s">
        <v>84</v>
      </c>
      <c r="C19" s="116"/>
      <c r="D19" s="116"/>
      <c r="E19" s="116"/>
      <c r="F19" s="116"/>
      <c r="G19" s="116"/>
      <c r="H19" s="116"/>
      <c r="I19" s="116"/>
    </row>
    <row r="20" spans="1:9" ht="39.75" customHeight="1">
      <c r="A20" s="47">
        <v>18</v>
      </c>
      <c r="B20" s="123" t="s">
        <v>29</v>
      </c>
      <c r="C20" s="124"/>
      <c r="D20" s="124"/>
      <c r="E20" s="124"/>
      <c r="F20" s="124"/>
      <c r="G20" s="124"/>
      <c r="H20" s="124"/>
      <c r="I20" s="124"/>
    </row>
  </sheetData>
  <sheetProtection/>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38"/>
  <sheetViews>
    <sheetView showZeros="0" tabSelected="1" showOutlineSymbols="0" view="pageBreakPreview" zoomScale="70" zoomScaleSheetLayoutView="70" zoomScalePageLayoutView="70" workbookViewId="0" topLeftCell="B106">
      <selection activeCell="G113" sqref="G113"/>
    </sheetView>
  </sheetViews>
  <sheetFormatPr defaultColWidth="10.5546875" defaultRowHeight="15"/>
  <cols>
    <col min="1" max="1" width="7.77734375" style="19" hidden="1" customWidth="1"/>
    <col min="2" max="2" width="8.77734375" style="11" customWidth="1"/>
    <col min="3" max="3" width="36.77734375" style="0" customWidth="1"/>
    <col min="4" max="4" width="12.77734375" style="22" customWidth="1"/>
    <col min="5" max="5" width="6.77734375" style="0" customWidth="1"/>
    <col min="6" max="6" width="11.77734375" style="0" customWidth="1"/>
    <col min="7" max="7" width="11.77734375" style="19" customWidth="1"/>
    <col min="8" max="8" width="16.77734375" style="19" customWidth="1"/>
    <col min="9" max="9" width="42.6640625" style="0" hidden="1" customWidth="1"/>
  </cols>
  <sheetData>
    <row r="1" spans="1:8" ht="15.75">
      <c r="A1" s="28"/>
      <c r="B1" s="26" t="s">
        <v>0</v>
      </c>
      <c r="C1" s="27"/>
      <c r="D1" s="27"/>
      <c r="E1" s="27"/>
      <c r="F1" s="27"/>
      <c r="G1" s="28"/>
      <c r="H1" s="27"/>
    </row>
    <row r="2" spans="1:8" ht="15">
      <c r="A2" s="25"/>
      <c r="B2" s="12" t="s">
        <v>21</v>
      </c>
      <c r="C2" s="1"/>
      <c r="D2" s="1"/>
      <c r="E2" s="1"/>
      <c r="F2" s="1"/>
      <c r="G2" s="25"/>
      <c r="H2" s="1"/>
    </row>
    <row r="3" spans="1:8" ht="15">
      <c r="A3" s="15"/>
      <c r="B3" s="11" t="s">
        <v>1</v>
      </c>
      <c r="C3" s="33"/>
      <c r="D3" s="33"/>
      <c r="E3" s="33"/>
      <c r="F3" s="33"/>
      <c r="G3" s="32"/>
      <c r="H3" s="31"/>
    </row>
    <row r="4" spans="1:8" ht="15">
      <c r="A4" s="51" t="s">
        <v>19</v>
      </c>
      <c r="B4" s="13" t="s">
        <v>3</v>
      </c>
      <c r="C4" s="3" t="s">
        <v>4</v>
      </c>
      <c r="D4" s="2" t="s">
        <v>5</v>
      </c>
      <c r="E4" s="4" t="s">
        <v>6</v>
      </c>
      <c r="F4" s="4" t="s">
        <v>7</v>
      </c>
      <c r="G4" s="16" t="s">
        <v>8</v>
      </c>
      <c r="H4" s="4" t="s">
        <v>9</v>
      </c>
    </row>
    <row r="5" spans="1:8" ht="15.75" thickBot="1">
      <c r="A5" s="21"/>
      <c r="B5" s="39"/>
      <c r="C5" s="40"/>
      <c r="D5" s="41" t="s">
        <v>10</v>
      </c>
      <c r="E5" s="42"/>
      <c r="F5" s="43" t="s">
        <v>11</v>
      </c>
      <c r="G5" s="44"/>
      <c r="H5" s="45"/>
    </row>
    <row r="6" spans="1:8" s="38" customFormat="1" ht="54" customHeight="1" thickTop="1">
      <c r="A6" s="36"/>
      <c r="B6" s="35" t="s">
        <v>12</v>
      </c>
      <c r="C6" s="132" t="s">
        <v>179</v>
      </c>
      <c r="D6" s="133"/>
      <c r="E6" s="133"/>
      <c r="F6" s="134"/>
      <c r="G6" s="36"/>
      <c r="H6" s="37"/>
    </row>
    <row r="7" spans="1:8" ht="36" customHeight="1">
      <c r="A7" s="17"/>
      <c r="B7" s="14"/>
      <c r="C7" s="29"/>
      <c r="D7" s="10"/>
      <c r="E7" s="8" t="s">
        <v>2</v>
      </c>
      <c r="F7" s="8" t="s">
        <v>2</v>
      </c>
      <c r="G7" s="17"/>
      <c r="H7" s="20"/>
    </row>
    <row r="8" spans="1:16" s="67" customFormat="1" ht="30" customHeight="1">
      <c r="A8" s="64" t="s">
        <v>87</v>
      </c>
      <c r="B8" s="65" t="s">
        <v>41</v>
      </c>
      <c r="C8" s="54" t="s">
        <v>89</v>
      </c>
      <c r="D8" s="55" t="s">
        <v>90</v>
      </c>
      <c r="E8" s="56" t="s">
        <v>42</v>
      </c>
      <c r="F8" s="57">
        <v>2340</v>
      </c>
      <c r="G8" s="58"/>
      <c r="H8" s="59">
        <f>ROUND(G8*F8,2)</f>
        <v>0</v>
      </c>
      <c r="I8" s="66"/>
      <c r="K8" s="68"/>
      <c r="L8" s="69"/>
      <c r="M8" s="70"/>
      <c r="N8" s="71"/>
      <c r="O8" s="71"/>
      <c r="P8" s="71"/>
    </row>
    <row r="9" spans="1:16" s="73" customFormat="1" ht="30" customHeight="1">
      <c r="A9" s="72" t="s">
        <v>180</v>
      </c>
      <c r="B9" s="65" t="s">
        <v>43</v>
      </c>
      <c r="C9" s="54" t="s">
        <v>181</v>
      </c>
      <c r="D9" s="55" t="s">
        <v>90</v>
      </c>
      <c r="E9" s="56" t="s">
        <v>44</v>
      </c>
      <c r="F9" s="57">
        <v>6550</v>
      </c>
      <c r="G9" s="58"/>
      <c r="H9" s="59">
        <f>ROUND(G9*F9,2)</f>
        <v>0</v>
      </c>
      <c r="I9" s="66"/>
      <c r="K9" s="68"/>
      <c r="L9" s="69"/>
      <c r="M9" s="70"/>
      <c r="N9" s="71"/>
      <c r="O9" s="71"/>
      <c r="P9" s="71"/>
    </row>
    <row r="10" spans="1:16" s="67" customFormat="1" ht="32.25" customHeight="1">
      <c r="A10" s="72" t="s">
        <v>182</v>
      </c>
      <c r="B10" s="65" t="s">
        <v>88</v>
      </c>
      <c r="C10" s="54" t="s">
        <v>183</v>
      </c>
      <c r="D10" s="55" t="s">
        <v>90</v>
      </c>
      <c r="E10" s="56"/>
      <c r="F10" s="57"/>
      <c r="G10" s="74"/>
      <c r="H10" s="59"/>
      <c r="I10" s="66" t="s">
        <v>184</v>
      </c>
      <c r="K10" s="68"/>
      <c r="N10" s="71"/>
      <c r="O10" s="71"/>
      <c r="P10" s="71"/>
    </row>
    <row r="11" spans="1:16" s="67" customFormat="1" ht="30" customHeight="1">
      <c r="A11" s="64" t="s">
        <v>185</v>
      </c>
      <c r="B11" s="53" t="s">
        <v>45</v>
      </c>
      <c r="C11" s="54" t="s">
        <v>196</v>
      </c>
      <c r="D11" s="55" t="s">
        <v>2</v>
      </c>
      <c r="E11" s="56" t="s">
        <v>46</v>
      </c>
      <c r="F11" s="57">
        <v>2660</v>
      </c>
      <c r="G11" s="58"/>
      <c r="H11" s="59">
        <f>ROUND(G11*F11,2)</f>
        <v>0</v>
      </c>
      <c r="I11" s="66" t="s">
        <v>186</v>
      </c>
      <c r="K11" s="68"/>
      <c r="N11" s="71"/>
      <c r="O11" s="71"/>
      <c r="P11" s="71"/>
    </row>
    <row r="12" spans="1:16" s="67" customFormat="1" ht="43.5" customHeight="1">
      <c r="A12" s="72" t="s">
        <v>47</v>
      </c>
      <c r="B12" s="65" t="s">
        <v>158</v>
      </c>
      <c r="C12" s="54" t="s">
        <v>48</v>
      </c>
      <c r="D12" s="55" t="s">
        <v>383</v>
      </c>
      <c r="E12" s="56" t="s">
        <v>42</v>
      </c>
      <c r="F12" s="57">
        <v>600</v>
      </c>
      <c r="G12" s="58"/>
      <c r="H12" s="59">
        <f>ROUND(G12*F12,2)</f>
        <v>0</v>
      </c>
      <c r="I12" s="66" t="s">
        <v>92</v>
      </c>
      <c r="K12" s="68"/>
      <c r="N12" s="71"/>
      <c r="O12" s="71"/>
      <c r="P12" s="71"/>
    </row>
    <row r="13" spans="1:16" s="73" customFormat="1" ht="30" customHeight="1">
      <c r="A13" s="64" t="s">
        <v>49</v>
      </c>
      <c r="B13" s="65" t="s">
        <v>159</v>
      </c>
      <c r="C13" s="54" t="s">
        <v>50</v>
      </c>
      <c r="D13" s="55" t="s">
        <v>90</v>
      </c>
      <c r="E13" s="56" t="s">
        <v>44</v>
      </c>
      <c r="F13" s="57">
        <v>3000</v>
      </c>
      <c r="G13" s="58"/>
      <c r="H13" s="59">
        <f>ROUND(G13*F13,2)</f>
        <v>0</v>
      </c>
      <c r="I13" s="66" t="s">
        <v>94</v>
      </c>
      <c r="K13" s="68"/>
      <c r="N13" s="71"/>
      <c r="O13" s="71"/>
      <c r="P13" s="71"/>
    </row>
    <row r="14" spans="1:16" s="73" customFormat="1" ht="30" customHeight="1">
      <c r="A14" s="72" t="s">
        <v>187</v>
      </c>
      <c r="B14" s="65" t="s">
        <v>389</v>
      </c>
      <c r="C14" s="54" t="s">
        <v>188</v>
      </c>
      <c r="D14" s="55" t="s">
        <v>189</v>
      </c>
      <c r="E14" s="56" t="s">
        <v>44</v>
      </c>
      <c r="F14" s="57">
        <v>500</v>
      </c>
      <c r="G14" s="58"/>
      <c r="H14" s="59">
        <f>ROUND(G14*F14,2)</f>
        <v>0</v>
      </c>
      <c r="I14" s="66"/>
      <c r="K14" s="68"/>
      <c r="N14" s="71"/>
      <c r="O14" s="71"/>
      <c r="P14" s="71"/>
    </row>
    <row r="15" spans="1:16" s="67" customFormat="1" ht="30" customHeight="1">
      <c r="A15" s="72" t="s">
        <v>190</v>
      </c>
      <c r="B15" s="65" t="s">
        <v>375</v>
      </c>
      <c r="C15" s="54" t="s">
        <v>191</v>
      </c>
      <c r="D15" s="55" t="s">
        <v>90</v>
      </c>
      <c r="E15" s="56"/>
      <c r="F15" s="57"/>
      <c r="G15" s="74"/>
      <c r="H15" s="59"/>
      <c r="I15" s="66"/>
      <c r="K15" s="68"/>
      <c r="N15" s="71"/>
      <c r="O15" s="71"/>
      <c r="P15" s="71"/>
    </row>
    <row r="16" spans="1:16" s="67" customFormat="1" ht="30" customHeight="1">
      <c r="A16" s="64" t="s">
        <v>192</v>
      </c>
      <c r="B16" s="53" t="s">
        <v>45</v>
      </c>
      <c r="C16" s="54" t="s">
        <v>193</v>
      </c>
      <c r="D16" s="55" t="s">
        <v>2</v>
      </c>
      <c r="E16" s="56" t="s">
        <v>51</v>
      </c>
      <c r="F16" s="57">
        <v>5</v>
      </c>
      <c r="G16" s="58"/>
      <c r="H16" s="59">
        <f>ROUND(G16*F16,2)</f>
        <v>0</v>
      </c>
      <c r="I16" s="66"/>
      <c r="K16" s="68"/>
      <c r="N16" s="71"/>
      <c r="O16" s="71"/>
      <c r="P16" s="71"/>
    </row>
    <row r="17" spans="1:16" s="67" customFormat="1" ht="30" customHeight="1">
      <c r="A17" s="72" t="s">
        <v>194</v>
      </c>
      <c r="B17" s="65" t="s">
        <v>160</v>
      </c>
      <c r="C17" s="54" t="s">
        <v>367</v>
      </c>
      <c r="D17" s="55" t="s">
        <v>195</v>
      </c>
      <c r="E17" s="56" t="s">
        <v>44</v>
      </c>
      <c r="F17" s="57">
        <v>6090</v>
      </c>
      <c r="G17" s="58"/>
      <c r="H17" s="59">
        <f>ROUND(G17*F17,2)</f>
        <v>0</v>
      </c>
      <c r="I17" s="66"/>
      <c r="K17" s="68"/>
      <c r="N17" s="71"/>
      <c r="O17" s="71"/>
      <c r="P17" s="71"/>
    </row>
    <row r="18" spans="1:16" s="73" customFormat="1" ht="43.5" customHeight="1">
      <c r="A18" s="72" t="s">
        <v>194</v>
      </c>
      <c r="B18" s="65" t="s">
        <v>91</v>
      </c>
      <c r="C18" s="54" t="s">
        <v>381</v>
      </c>
      <c r="D18" s="55" t="s">
        <v>195</v>
      </c>
      <c r="E18" s="56" t="s">
        <v>44</v>
      </c>
      <c r="F18" s="57">
        <v>600</v>
      </c>
      <c r="G18" s="58"/>
      <c r="H18" s="59">
        <f>ROUND(G18*F18,2)</f>
        <v>0</v>
      </c>
      <c r="I18" s="66"/>
      <c r="K18" s="68"/>
      <c r="N18" s="71"/>
      <c r="O18" s="71"/>
      <c r="P18" s="71"/>
    </row>
    <row r="19" spans="1:16" s="73" customFormat="1" ht="30" customHeight="1">
      <c r="A19" s="64" t="s">
        <v>153</v>
      </c>
      <c r="B19" s="65" t="s">
        <v>161</v>
      </c>
      <c r="C19" s="54" t="s">
        <v>154</v>
      </c>
      <c r="D19" s="55" t="s">
        <v>152</v>
      </c>
      <c r="E19" s="56"/>
      <c r="F19" s="57"/>
      <c r="G19" s="74"/>
      <c r="H19" s="59"/>
      <c r="I19" s="66"/>
      <c r="K19" s="68"/>
      <c r="N19" s="71"/>
      <c r="O19" s="71"/>
      <c r="P19" s="71"/>
    </row>
    <row r="20" spans="1:16" s="73" customFormat="1" ht="30" customHeight="1">
      <c r="A20" s="72" t="s">
        <v>155</v>
      </c>
      <c r="B20" s="53" t="s">
        <v>45</v>
      </c>
      <c r="C20" s="54" t="s">
        <v>156</v>
      </c>
      <c r="D20" s="80"/>
      <c r="E20" s="56" t="s">
        <v>42</v>
      </c>
      <c r="F20" s="81">
        <v>200</v>
      </c>
      <c r="G20" s="58"/>
      <c r="H20" s="59">
        <f>ROUND(G20*F20,2)</f>
        <v>0</v>
      </c>
      <c r="I20" s="66"/>
      <c r="K20" s="68"/>
      <c r="N20" s="71"/>
      <c r="O20" s="71"/>
      <c r="P20" s="71"/>
    </row>
    <row r="21" spans="1:8" ht="36" customHeight="1">
      <c r="A21" s="17"/>
      <c r="B21" s="14"/>
      <c r="C21" s="30" t="s">
        <v>14</v>
      </c>
      <c r="D21" s="10"/>
      <c r="E21" s="7"/>
      <c r="F21" s="10"/>
      <c r="G21" s="17"/>
      <c r="H21" s="20"/>
    </row>
    <row r="22" spans="1:16" s="67" customFormat="1" ht="30" customHeight="1">
      <c r="A22" s="63" t="s">
        <v>72</v>
      </c>
      <c r="B22" s="65" t="s">
        <v>93</v>
      </c>
      <c r="C22" s="54" t="s">
        <v>73</v>
      </c>
      <c r="D22" s="55" t="s">
        <v>90</v>
      </c>
      <c r="E22" s="56"/>
      <c r="F22" s="57"/>
      <c r="G22" s="74"/>
      <c r="H22" s="59"/>
      <c r="I22" s="66"/>
      <c r="K22" s="68"/>
      <c r="N22" s="71"/>
      <c r="O22" s="71"/>
      <c r="P22" s="71"/>
    </row>
    <row r="23" spans="1:16" s="73" customFormat="1" ht="30" customHeight="1">
      <c r="A23" s="63" t="s">
        <v>283</v>
      </c>
      <c r="B23" s="53" t="s">
        <v>45</v>
      </c>
      <c r="C23" s="54" t="s">
        <v>284</v>
      </c>
      <c r="D23" s="55" t="s">
        <v>2</v>
      </c>
      <c r="E23" s="56" t="s">
        <v>44</v>
      </c>
      <c r="F23" s="57">
        <v>100</v>
      </c>
      <c r="G23" s="58"/>
      <c r="H23" s="59">
        <f>ROUND(G23*F23,2)</f>
        <v>0</v>
      </c>
      <c r="I23" s="66"/>
      <c r="K23" s="68"/>
      <c r="N23" s="71"/>
      <c r="O23" s="71"/>
      <c r="P23" s="71"/>
    </row>
    <row r="24" spans="1:16" s="73" customFormat="1" ht="30" customHeight="1">
      <c r="A24" s="63" t="s">
        <v>79</v>
      </c>
      <c r="B24" s="53" t="s">
        <v>52</v>
      </c>
      <c r="C24" s="54" t="s">
        <v>80</v>
      </c>
      <c r="D24" s="55" t="s">
        <v>2</v>
      </c>
      <c r="E24" s="56" t="s">
        <v>44</v>
      </c>
      <c r="F24" s="57">
        <v>300</v>
      </c>
      <c r="G24" s="58"/>
      <c r="H24" s="59">
        <f>ROUND(G24*F24,2)</f>
        <v>0</v>
      </c>
      <c r="I24" s="75"/>
      <c r="K24" s="68"/>
      <c r="N24" s="71"/>
      <c r="O24" s="71"/>
      <c r="P24" s="71"/>
    </row>
    <row r="25" spans="1:16" s="73" customFormat="1" ht="43.5" customHeight="1">
      <c r="A25" s="63" t="s">
        <v>289</v>
      </c>
      <c r="B25" s="106" t="s">
        <v>376</v>
      </c>
      <c r="C25" s="54" t="s">
        <v>290</v>
      </c>
      <c r="D25" s="55" t="s">
        <v>285</v>
      </c>
      <c r="E25" s="56"/>
      <c r="F25" s="57"/>
      <c r="G25" s="74"/>
      <c r="H25" s="59"/>
      <c r="I25" s="66"/>
      <c r="K25" s="68"/>
      <c r="N25" s="71"/>
      <c r="O25" s="71"/>
      <c r="P25" s="71"/>
    </row>
    <row r="26" spans="1:16" s="73" customFormat="1" ht="43.5" customHeight="1">
      <c r="A26" s="63" t="s">
        <v>291</v>
      </c>
      <c r="B26" s="53" t="s">
        <v>45</v>
      </c>
      <c r="C26" s="54" t="s">
        <v>286</v>
      </c>
      <c r="D26" s="55" t="s">
        <v>2</v>
      </c>
      <c r="E26" s="56" t="s">
        <v>44</v>
      </c>
      <c r="F26" s="57">
        <v>10</v>
      </c>
      <c r="G26" s="58"/>
      <c r="H26" s="59">
        <f>ROUND(G26*F26,2)</f>
        <v>0</v>
      </c>
      <c r="I26" s="66"/>
      <c r="K26" s="68"/>
      <c r="N26" s="71"/>
      <c r="O26" s="71"/>
      <c r="P26" s="71"/>
    </row>
    <row r="27" spans="1:16" s="73" customFormat="1" ht="43.5" customHeight="1">
      <c r="A27" s="63" t="s">
        <v>292</v>
      </c>
      <c r="B27" s="53" t="s">
        <v>52</v>
      </c>
      <c r="C27" s="54" t="s">
        <v>287</v>
      </c>
      <c r="D27" s="55" t="s">
        <v>2</v>
      </c>
      <c r="E27" s="56" t="s">
        <v>44</v>
      </c>
      <c r="F27" s="57">
        <v>8</v>
      </c>
      <c r="G27" s="58"/>
      <c r="H27" s="59">
        <f>ROUND(G27*F27,2)</f>
        <v>0</v>
      </c>
      <c r="I27" s="66"/>
      <c r="K27" s="68"/>
      <c r="N27" s="71"/>
      <c r="O27" s="71"/>
      <c r="P27" s="71"/>
    </row>
    <row r="28" spans="1:16" s="73" customFormat="1" ht="43.5" customHeight="1">
      <c r="A28" s="63" t="s">
        <v>293</v>
      </c>
      <c r="B28" s="53" t="s">
        <v>61</v>
      </c>
      <c r="C28" s="54" t="s">
        <v>288</v>
      </c>
      <c r="D28" s="55" t="s">
        <v>2</v>
      </c>
      <c r="E28" s="56" t="s">
        <v>44</v>
      </c>
      <c r="F28" s="57">
        <v>20</v>
      </c>
      <c r="G28" s="58"/>
      <c r="H28" s="59">
        <f>ROUND(G28*F28,2)</f>
        <v>0</v>
      </c>
      <c r="I28" s="66"/>
      <c r="K28" s="68"/>
      <c r="N28" s="71"/>
      <c r="O28" s="71"/>
      <c r="P28" s="71"/>
    </row>
    <row r="29" spans="1:16" s="73" customFormat="1" ht="30" customHeight="1">
      <c r="A29" s="63" t="s">
        <v>294</v>
      </c>
      <c r="B29" s="65" t="s">
        <v>377</v>
      </c>
      <c r="C29" s="54" t="s">
        <v>295</v>
      </c>
      <c r="D29" s="55" t="s">
        <v>95</v>
      </c>
      <c r="E29" s="56"/>
      <c r="F29" s="57"/>
      <c r="G29" s="74"/>
      <c r="H29" s="59"/>
      <c r="I29" s="66"/>
      <c r="K29" s="68"/>
      <c r="N29" s="71"/>
      <c r="O29" s="71"/>
      <c r="P29" s="71"/>
    </row>
    <row r="30" spans="1:16" s="73" customFormat="1" ht="30" customHeight="1">
      <c r="A30" s="63" t="s">
        <v>296</v>
      </c>
      <c r="B30" s="53" t="s">
        <v>45</v>
      </c>
      <c r="C30" s="54" t="s">
        <v>297</v>
      </c>
      <c r="D30" s="55" t="s">
        <v>2</v>
      </c>
      <c r="E30" s="56" t="s">
        <v>51</v>
      </c>
      <c r="F30" s="57">
        <v>20</v>
      </c>
      <c r="G30" s="58"/>
      <c r="H30" s="59">
        <f>ROUND(G30*F30,2)</f>
        <v>0</v>
      </c>
      <c r="I30" s="66"/>
      <c r="K30" s="68"/>
      <c r="N30" s="71"/>
      <c r="O30" s="71"/>
      <c r="P30" s="71"/>
    </row>
    <row r="31" spans="1:16" s="73" customFormat="1" ht="30" customHeight="1">
      <c r="A31" s="63" t="s">
        <v>53</v>
      </c>
      <c r="B31" s="65" t="s">
        <v>162</v>
      </c>
      <c r="C31" s="54" t="s">
        <v>54</v>
      </c>
      <c r="D31" s="55" t="s">
        <v>95</v>
      </c>
      <c r="E31" s="56"/>
      <c r="F31" s="57"/>
      <c r="G31" s="74"/>
      <c r="H31" s="59"/>
      <c r="I31" s="66"/>
      <c r="K31" s="68"/>
      <c r="N31" s="71"/>
      <c r="O31" s="71"/>
      <c r="P31" s="71"/>
    </row>
    <row r="32" spans="1:16" s="73" customFormat="1" ht="30" customHeight="1">
      <c r="A32" s="63" t="s">
        <v>55</v>
      </c>
      <c r="B32" s="53" t="s">
        <v>45</v>
      </c>
      <c r="C32" s="54" t="s">
        <v>56</v>
      </c>
      <c r="D32" s="55" t="s">
        <v>2</v>
      </c>
      <c r="E32" s="56" t="s">
        <v>51</v>
      </c>
      <c r="F32" s="57">
        <v>600</v>
      </c>
      <c r="G32" s="58"/>
      <c r="H32" s="59">
        <f>ROUND(G32*F32,2)</f>
        <v>0</v>
      </c>
      <c r="I32" s="66"/>
      <c r="K32" s="68"/>
      <c r="N32" s="71"/>
      <c r="O32" s="71"/>
      <c r="P32" s="71"/>
    </row>
    <row r="33" spans="1:16" s="67" customFormat="1" ht="43.5" customHeight="1">
      <c r="A33" s="63" t="s">
        <v>96</v>
      </c>
      <c r="B33" s="65" t="s">
        <v>163</v>
      </c>
      <c r="C33" s="54" t="s">
        <v>97</v>
      </c>
      <c r="D33" s="55" t="s">
        <v>98</v>
      </c>
      <c r="E33" s="56"/>
      <c r="F33" s="57"/>
      <c r="G33" s="74"/>
      <c r="H33" s="59"/>
      <c r="I33" s="66"/>
      <c r="K33" s="68"/>
      <c r="N33" s="71"/>
      <c r="O33" s="71"/>
      <c r="P33" s="71"/>
    </row>
    <row r="34" spans="1:16" s="73" customFormat="1" ht="30" customHeight="1">
      <c r="A34" s="63" t="s">
        <v>99</v>
      </c>
      <c r="B34" s="53" t="s">
        <v>45</v>
      </c>
      <c r="C34" s="54" t="s">
        <v>100</v>
      </c>
      <c r="D34" s="55" t="s">
        <v>2</v>
      </c>
      <c r="E34" s="56" t="s">
        <v>44</v>
      </c>
      <c r="F34" s="57">
        <v>115</v>
      </c>
      <c r="G34" s="58"/>
      <c r="H34" s="59">
        <f>ROUND(G34*F34,2)</f>
        <v>0</v>
      </c>
      <c r="I34" s="66"/>
      <c r="K34" s="68"/>
      <c r="N34" s="71"/>
      <c r="O34" s="71"/>
      <c r="P34" s="71"/>
    </row>
    <row r="35" spans="1:16" s="73" customFormat="1" ht="30" customHeight="1">
      <c r="A35" s="63" t="s">
        <v>101</v>
      </c>
      <c r="B35" s="53" t="s">
        <v>52</v>
      </c>
      <c r="C35" s="54" t="s">
        <v>58</v>
      </c>
      <c r="D35" s="55" t="s">
        <v>2</v>
      </c>
      <c r="E35" s="56" t="s">
        <v>44</v>
      </c>
      <c r="F35" s="57">
        <v>3000</v>
      </c>
      <c r="G35" s="58"/>
      <c r="H35" s="59">
        <f>ROUND(G35*F35,2)</f>
        <v>0</v>
      </c>
      <c r="I35" s="66"/>
      <c r="K35" s="68"/>
      <c r="N35" s="71"/>
      <c r="O35" s="71"/>
      <c r="P35" s="71"/>
    </row>
    <row r="36" spans="1:16" s="73" customFormat="1" ht="30" customHeight="1">
      <c r="A36" s="63" t="s">
        <v>298</v>
      </c>
      <c r="B36" s="53" t="s">
        <v>61</v>
      </c>
      <c r="C36" s="54" t="s">
        <v>102</v>
      </c>
      <c r="D36" s="55" t="s">
        <v>2</v>
      </c>
      <c r="E36" s="56" t="s">
        <v>44</v>
      </c>
      <c r="F36" s="57">
        <v>10</v>
      </c>
      <c r="G36" s="58"/>
      <c r="H36" s="59">
        <f>ROUND(G36*F36,2)</f>
        <v>0</v>
      </c>
      <c r="I36" s="66"/>
      <c r="K36" s="68"/>
      <c r="N36" s="71"/>
      <c r="O36" s="71"/>
      <c r="P36" s="71"/>
    </row>
    <row r="37" spans="1:16" s="73" customFormat="1" ht="30" customHeight="1">
      <c r="A37" s="63" t="s">
        <v>299</v>
      </c>
      <c r="B37" s="53" t="s">
        <v>66</v>
      </c>
      <c r="C37" s="54" t="s">
        <v>300</v>
      </c>
      <c r="D37" s="55" t="s">
        <v>2</v>
      </c>
      <c r="E37" s="56" t="s">
        <v>44</v>
      </c>
      <c r="F37" s="57">
        <v>560</v>
      </c>
      <c r="G37" s="58"/>
      <c r="H37" s="59">
        <f>ROUND(G37*F37,2)</f>
        <v>0</v>
      </c>
      <c r="I37" s="66"/>
      <c r="K37" s="68"/>
      <c r="N37" s="71"/>
      <c r="O37" s="71"/>
      <c r="P37" s="71"/>
    </row>
    <row r="38" spans="1:16" s="67" customFormat="1" ht="43.5" customHeight="1">
      <c r="A38" s="63" t="s">
        <v>301</v>
      </c>
      <c r="B38" s="65" t="s">
        <v>164</v>
      </c>
      <c r="C38" s="54" t="s">
        <v>302</v>
      </c>
      <c r="D38" s="55" t="s">
        <v>98</v>
      </c>
      <c r="E38" s="56"/>
      <c r="F38" s="57"/>
      <c r="G38" s="74"/>
      <c r="H38" s="59"/>
      <c r="I38" s="66"/>
      <c r="K38" s="68"/>
      <c r="N38" s="71"/>
      <c r="O38" s="71"/>
      <c r="P38" s="71"/>
    </row>
    <row r="39" spans="1:16" s="73" customFormat="1" ht="30" customHeight="1">
      <c r="A39" s="63" t="s">
        <v>303</v>
      </c>
      <c r="B39" s="53" t="s">
        <v>45</v>
      </c>
      <c r="C39" s="54" t="s">
        <v>175</v>
      </c>
      <c r="D39" s="55" t="s">
        <v>176</v>
      </c>
      <c r="E39" s="56" t="s">
        <v>44</v>
      </c>
      <c r="F39" s="57">
        <v>60</v>
      </c>
      <c r="G39" s="58"/>
      <c r="H39" s="59">
        <f>ROUND(G39*F39,2)</f>
        <v>0</v>
      </c>
      <c r="I39" s="66"/>
      <c r="K39" s="68"/>
      <c r="N39" s="71"/>
      <c r="O39" s="71"/>
      <c r="P39" s="71"/>
    </row>
    <row r="40" spans="1:16" s="73" customFormat="1" ht="30" customHeight="1">
      <c r="A40" s="63" t="s">
        <v>304</v>
      </c>
      <c r="B40" s="53" t="s">
        <v>52</v>
      </c>
      <c r="C40" s="54" t="s">
        <v>100</v>
      </c>
      <c r="D40" s="55" t="s">
        <v>103</v>
      </c>
      <c r="E40" s="56" t="s">
        <v>44</v>
      </c>
      <c r="F40" s="57">
        <v>180</v>
      </c>
      <c r="G40" s="58"/>
      <c r="H40" s="59">
        <f>ROUND(G40*F40,2)</f>
        <v>0</v>
      </c>
      <c r="I40" s="66"/>
      <c r="K40" s="68"/>
      <c r="N40" s="71"/>
      <c r="O40" s="71"/>
      <c r="P40" s="71"/>
    </row>
    <row r="41" spans="1:16" s="73" customFormat="1" ht="30" customHeight="1">
      <c r="A41" s="63" t="s">
        <v>305</v>
      </c>
      <c r="B41" s="53" t="s">
        <v>61</v>
      </c>
      <c r="C41" s="54" t="s">
        <v>102</v>
      </c>
      <c r="D41" s="55" t="s">
        <v>104</v>
      </c>
      <c r="E41" s="56" t="s">
        <v>44</v>
      </c>
      <c r="F41" s="57">
        <v>20</v>
      </c>
      <c r="G41" s="58"/>
      <c r="H41" s="59">
        <f>ROUND(G41*F41,2)</f>
        <v>0</v>
      </c>
      <c r="I41" s="66"/>
      <c r="K41" s="68"/>
      <c r="N41" s="71"/>
      <c r="O41" s="71"/>
      <c r="P41" s="71"/>
    </row>
    <row r="42" spans="1:16" s="67" customFormat="1" ht="43.5" customHeight="1">
      <c r="A42" s="63" t="s">
        <v>105</v>
      </c>
      <c r="B42" s="65" t="s">
        <v>165</v>
      </c>
      <c r="C42" s="54" t="s">
        <v>57</v>
      </c>
      <c r="D42" s="55" t="s">
        <v>98</v>
      </c>
      <c r="E42" s="56"/>
      <c r="F42" s="57"/>
      <c r="G42" s="74"/>
      <c r="H42" s="59"/>
      <c r="I42" s="66"/>
      <c r="K42" s="68"/>
      <c r="N42" s="71"/>
      <c r="O42" s="71"/>
      <c r="P42" s="71"/>
    </row>
    <row r="43" spans="1:16" s="73" customFormat="1" ht="30" customHeight="1">
      <c r="A43" s="63" t="s">
        <v>106</v>
      </c>
      <c r="B43" s="53" t="s">
        <v>329</v>
      </c>
      <c r="C43" s="54" t="s">
        <v>58</v>
      </c>
      <c r="D43" s="55" t="s">
        <v>59</v>
      </c>
      <c r="E43" s="56"/>
      <c r="F43" s="57"/>
      <c r="G43" s="74"/>
      <c r="H43" s="59"/>
      <c r="I43" s="66"/>
      <c r="K43" s="68"/>
      <c r="N43" s="71"/>
      <c r="O43" s="71"/>
      <c r="P43" s="71"/>
    </row>
    <row r="44" spans="1:16" s="73" customFormat="1" ht="30" customHeight="1">
      <c r="A44" s="63" t="s">
        <v>107</v>
      </c>
      <c r="B44" s="60" t="s">
        <v>108</v>
      </c>
      <c r="C44" s="54" t="s">
        <v>109</v>
      </c>
      <c r="D44" s="55"/>
      <c r="E44" s="56" t="s">
        <v>44</v>
      </c>
      <c r="F44" s="57">
        <v>140</v>
      </c>
      <c r="G44" s="58"/>
      <c r="H44" s="59">
        <f>ROUND(G44*F44,2)</f>
        <v>0</v>
      </c>
      <c r="I44" s="76"/>
      <c r="K44" s="68"/>
      <c r="N44" s="71"/>
      <c r="O44" s="71"/>
      <c r="P44" s="71"/>
    </row>
    <row r="45" spans="1:16" s="73" customFormat="1" ht="30" customHeight="1">
      <c r="A45" s="63" t="s">
        <v>110</v>
      </c>
      <c r="B45" s="60" t="s">
        <v>111</v>
      </c>
      <c r="C45" s="54" t="s">
        <v>112</v>
      </c>
      <c r="D45" s="55"/>
      <c r="E45" s="56" t="s">
        <v>44</v>
      </c>
      <c r="F45" s="57">
        <v>20</v>
      </c>
      <c r="G45" s="58"/>
      <c r="H45" s="59">
        <f>ROUND(G45*F45,2)</f>
        <v>0</v>
      </c>
      <c r="I45" s="66"/>
      <c r="K45" s="68"/>
      <c r="N45" s="71"/>
      <c r="O45" s="71"/>
      <c r="P45" s="71"/>
    </row>
    <row r="46" spans="1:16" s="67" customFormat="1" ht="43.5" customHeight="1">
      <c r="A46" s="63" t="s">
        <v>306</v>
      </c>
      <c r="B46" s="65" t="s">
        <v>166</v>
      </c>
      <c r="C46" s="54" t="s">
        <v>307</v>
      </c>
      <c r="D46" s="55" t="s">
        <v>98</v>
      </c>
      <c r="E46" s="56" t="s">
        <v>44</v>
      </c>
      <c r="F46" s="61">
        <v>15</v>
      </c>
      <c r="G46" s="58"/>
      <c r="H46" s="59">
        <f>ROUND(G46*F46,2)</f>
        <v>0</v>
      </c>
      <c r="I46" s="66"/>
      <c r="K46" s="68"/>
      <c r="N46" s="71"/>
      <c r="O46" s="71"/>
      <c r="P46" s="71"/>
    </row>
    <row r="47" spans="1:16" s="73" customFormat="1" ht="30" customHeight="1">
      <c r="A47" s="63" t="s">
        <v>308</v>
      </c>
      <c r="B47" s="65" t="s">
        <v>167</v>
      </c>
      <c r="C47" s="54" t="s">
        <v>309</v>
      </c>
      <c r="D47" s="55" t="s">
        <v>98</v>
      </c>
      <c r="E47" s="56" t="s">
        <v>44</v>
      </c>
      <c r="F47" s="57">
        <v>5</v>
      </c>
      <c r="G47" s="58"/>
      <c r="H47" s="59">
        <f>ROUND(G47*F47,2)</f>
        <v>0</v>
      </c>
      <c r="I47" s="66"/>
      <c r="K47" s="68"/>
      <c r="N47" s="71"/>
      <c r="O47" s="71"/>
      <c r="P47" s="71"/>
    </row>
    <row r="48" spans="1:16" s="73" customFormat="1" ht="30" customHeight="1">
      <c r="A48" s="63" t="s">
        <v>113</v>
      </c>
      <c r="B48" s="65" t="s">
        <v>168</v>
      </c>
      <c r="C48" s="54" t="s">
        <v>114</v>
      </c>
      <c r="D48" s="55" t="s">
        <v>98</v>
      </c>
      <c r="E48" s="56" t="s">
        <v>44</v>
      </c>
      <c r="F48" s="57">
        <v>5</v>
      </c>
      <c r="G48" s="58"/>
      <c r="H48" s="59">
        <f>ROUND(G48*F48,2)</f>
        <v>0</v>
      </c>
      <c r="I48" s="66"/>
      <c r="K48" s="68"/>
      <c r="N48" s="71"/>
      <c r="O48" s="71"/>
      <c r="P48" s="71"/>
    </row>
    <row r="49" spans="1:16" s="67" customFormat="1" ht="30" customHeight="1">
      <c r="A49" s="63" t="s">
        <v>115</v>
      </c>
      <c r="B49" s="65" t="s">
        <v>169</v>
      </c>
      <c r="C49" s="54" t="s">
        <v>116</v>
      </c>
      <c r="D49" s="55" t="s">
        <v>117</v>
      </c>
      <c r="E49" s="56"/>
      <c r="F49" s="57"/>
      <c r="G49" s="74"/>
      <c r="H49" s="59"/>
      <c r="I49" s="66"/>
      <c r="K49" s="68"/>
      <c r="N49" s="71"/>
      <c r="O49" s="71"/>
      <c r="P49" s="71"/>
    </row>
    <row r="50" spans="1:16" s="73" customFormat="1" ht="30" customHeight="1">
      <c r="A50" s="63" t="s">
        <v>118</v>
      </c>
      <c r="B50" s="53" t="s">
        <v>45</v>
      </c>
      <c r="C50" s="54" t="s">
        <v>150</v>
      </c>
      <c r="D50" s="55" t="s">
        <v>2</v>
      </c>
      <c r="E50" s="56" t="s">
        <v>60</v>
      </c>
      <c r="F50" s="57">
        <v>430</v>
      </c>
      <c r="G50" s="58"/>
      <c r="H50" s="59">
        <f>ROUND(G50*F50,2)</f>
        <v>0</v>
      </c>
      <c r="I50" s="66" t="s">
        <v>119</v>
      </c>
      <c r="K50" s="68"/>
      <c r="N50" s="71"/>
      <c r="O50" s="71"/>
      <c r="P50" s="71"/>
    </row>
    <row r="51" spans="1:16" s="73" customFormat="1" ht="30" customHeight="1">
      <c r="A51" s="63" t="s">
        <v>120</v>
      </c>
      <c r="B51" s="53" t="s">
        <v>52</v>
      </c>
      <c r="C51" s="54" t="s">
        <v>368</v>
      </c>
      <c r="D51" s="55"/>
      <c r="E51" s="56" t="s">
        <v>60</v>
      </c>
      <c r="F51" s="57">
        <v>100</v>
      </c>
      <c r="G51" s="58"/>
      <c r="H51" s="59">
        <f>ROUND(G51*F51,2)</f>
        <v>0</v>
      </c>
      <c r="I51" s="66"/>
      <c r="K51" s="68"/>
      <c r="N51" s="71"/>
      <c r="O51" s="71"/>
      <c r="P51" s="71"/>
    </row>
    <row r="52" spans="1:16" s="73" customFormat="1" ht="30" customHeight="1">
      <c r="A52" s="63" t="s">
        <v>121</v>
      </c>
      <c r="B52" s="53" t="s">
        <v>61</v>
      </c>
      <c r="C52" s="54" t="s">
        <v>122</v>
      </c>
      <c r="D52" s="55" t="s">
        <v>2</v>
      </c>
      <c r="E52" s="56" t="s">
        <v>60</v>
      </c>
      <c r="F52" s="57">
        <v>130</v>
      </c>
      <c r="G52" s="58"/>
      <c r="H52" s="59">
        <f>ROUND(G52*F52,2)</f>
        <v>0</v>
      </c>
      <c r="I52" s="66"/>
      <c r="K52" s="68"/>
      <c r="N52" s="71"/>
      <c r="O52" s="71"/>
      <c r="P52" s="71"/>
    </row>
    <row r="53" spans="1:16" s="112" customFormat="1" ht="30" customHeight="1">
      <c r="A53" s="63" t="s">
        <v>369</v>
      </c>
      <c r="B53" s="53" t="s">
        <v>66</v>
      </c>
      <c r="C53" s="54" t="s">
        <v>371</v>
      </c>
      <c r="D53" s="55"/>
      <c r="E53" s="56" t="s">
        <v>60</v>
      </c>
      <c r="F53" s="57">
        <v>130</v>
      </c>
      <c r="G53" s="58"/>
      <c r="H53" s="59">
        <f>ROUND(G53*F53,2)</f>
        <v>0</v>
      </c>
      <c r="I53" s="66" t="s">
        <v>370</v>
      </c>
      <c r="K53" s="113"/>
      <c r="N53" s="114"/>
      <c r="O53" s="114"/>
      <c r="P53" s="114"/>
    </row>
    <row r="54" spans="1:16" s="73" customFormat="1" ht="30" customHeight="1">
      <c r="A54" s="63" t="s">
        <v>123</v>
      </c>
      <c r="B54" s="65" t="s">
        <v>170</v>
      </c>
      <c r="C54" s="54" t="s">
        <v>124</v>
      </c>
      <c r="D54" s="55" t="s">
        <v>117</v>
      </c>
      <c r="E54" s="56"/>
      <c r="F54" s="57"/>
      <c r="G54" s="74"/>
      <c r="H54" s="59"/>
      <c r="I54" s="66"/>
      <c r="K54" s="68"/>
      <c r="N54" s="71"/>
      <c r="O54" s="71"/>
      <c r="P54" s="71"/>
    </row>
    <row r="55" spans="1:16" s="73" customFormat="1" ht="30" customHeight="1">
      <c r="A55" s="63" t="s">
        <v>310</v>
      </c>
      <c r="B55" s="53" t="s">
        <v>45</v>
      </c>
      <c r="C55" s="54" t="s">
        <v>374</v>
      </c>
      <c r="D55" s="55" t="s">
        <v>311</v>
      </c>
      <c r="E55" s="56" t="s">
        <v>60</v>
      </c>
      <c r="F55" s="57">
        <v>290</v>
      </c>
      <c r="G55" s="58"/>
      <c r="H55" s="59">
        <f aca="true" t="shared" si="0" ref="H55:H60">ROUND(G55*F55,2)</f>
        <v>0</v>
      </c>
      <c r="I55" s="66" t="s">
        <v>125</v>
      </c>
      <c r="K55" s="68"/>
      <c r="N55" s="71"/>
      <c r="O55" s="71"/>
      <c r="P55" s="71"/>
    </row>
    <row r="56" spans="1:16" s="73" customFormat="1" ht="30" customHeight="1">
      <c r="A56" s="63" t="s">
        <v>127</v>
      </c>
      <c r="B56" s="53" t="s">
        <v>52</v>
      </c>
      <c r="C56" s="54" t="s">
        <v>328</v>
      </c>
      <c r="D56" s="55" t="s">
        <v>128</v>
      </c>
      <c r="E56" s="56" t="s">
        <v>60</v>
      </c>
      <c r="F56" s="57">
        <v>30</v>
      </c>
      <c r="G56" s="58"/>
      <c r="H56" s="59">
        <f t="shared" si="0"/>
        <v>0</v>
      </c>
      <c r="I56" s="66" t="s">
        <v>126</v>
      </c>
      <c r="K56" s="68"/>
      <c r="N56" s="71"/>
      <c r="O56" s="71"/>
      <c r="P56" s="71"/>
    </row>
    <row r="57" spans="1:16" s="107" customFormat="1" ht="30" customHeight="1">
      <c r="A57" s="63" t="s">
        <v>131</v>
      </c>
      <c r="B57" s="53" t="s">
        <v>61</v>
      </c>
      <c r="C57" s="54" t="s">
        <v>132</v>
      </c>
      <c r="D57" s="55" t="s">
        <v>130</v>
      </c>
      <c r="E57" s="56" t="s">
        <v>60</v>
      </c>
      <c r="F57" s="57">
        <v>240</v>
      </c>
      <c r="G57" s="58"/>
      <c r="H57" s="59">
        <f t="shared" si="0"/>
        <v>0</v>
      </c>
      <c r="I57" s="66"/>
      <c r="K57" s="108"/>
      <c r="N57" s="109"/>
      <c r="O57" s="109"/>
      <c r="P57" s="109"/>
    </row>
    <row r="58" spans="1:16" s="73" customFormat="1" ht="30" customHeight="1">
      <c r="A58" s="63" t="s">
        <v>312</v>
      </c>
      <c r="B58" s="53" t="s">
        <v>66</v>
      </c>
      <c r="C58" s="54" t="s">
        <v>313</v>
      </c>
      <c r="D58" s="55" t="s">
        <v>314</v>
      </c>
      <c r="E58" s="56" t="s">
        <v>60</v>
      </c>
      <c r="F58" s="57">
        <v>20</v>
      </c>
      <c r="G58" s="58"/>
      <c r="H58" s="59">
        <f t="shared" si="0"/>
        <v>0</v>
      </c>
      <c r="I58" s="75"/>
      <c r="K58" s="68"/>
      <c r="N58" s="71"/>
      <c r="O58" s="71"/>
      <c r="P58" s="71"/>
    </row>
    <row r="59" spans="1:16" s="103" customFormat="1" ht="43.5" customHeight="1">
      <c r="A59" s="63" t="s">
        <v>315</v>
      </c>
      <c r="B59" s="53" t="s">
        <v>71</v>
      </c>
      <c r="C59" s="54" t="s">
        <v>327</v>
      </c>
      <c r="D59" s="55" t="s">
        <v>133</v>
      </c>
      <c r="E59" s="56" t="s">
        <v>60</v>
      </c>
      <c r="F59" s="57">
        <v>360</v>
      </c>
      <c r="G59" s="58"/>
      <c r="H59" s="59">
        <f t="shared" si="0"/>
        <v>0</v>
      </c>
      <c r="I59" s="66" t="s">
        <v>134</v>
      </c>
      <c r="K59" s="110"/>
      <c r="N59" s="111"/>
      <c r="O59" s="111"/>
      <c r="P59" s="111"/>
    </row>
    <row r="60" spans="1:16" s="103" customFormat="1" ht="54" customHeight="1">
      <c r="A60" s="63" t="s">
        <v>135</v>
      </c>
      <c r="B60" s="53" t="s">
        <v>222</v>
      </c>
      <c r="C60" s="54" t="s">
        <v>317</v>
      </c>
      <c r="D60" s="55" t="s">
        <v>133</v>
      </c>
      <c r="E60" s="56" t="s">
        <v>60</v>
      </c>
      <c r="F60" s="57">
        <v>170</v>
      </c>
      <c r="G60" s="58"/>
      <c r="H60" s="59">
        <f t="shared" si="0"/>
        <v>0</v>
      </c>
      <c r="I60" s="66" t="s">
        <v>134</v>
      </c>
      <c r="K60" s="110"/>
      <c r="N60" s="111"/>
      <c r="O60" s="111"/>
      <c r="P60" s="111"/>
    </row>
    <row r="61" spans="1:16" s="73" customFormat="1" ht="30" customHeight="1">
      <c r="A61" s="63" t="s">
        <v>136</v>
      </c>
      <c r="B61" s="65" t="s">
        <v>171</v>
      </c>
      <c r="C61" s="54" t="s">
        <v>62</v>
      </c>
      <c r="D61" s="55" t="s">
        <v>117</v>
      </c>
      <c r="E61" s="56"/>
      <c r="F61" s="57"/>
      <c r="G61" s="74"/>
      <c r="H61" s="59"/>
      <c r="I61" s="66"/>
      <c r="K61" s="68"/>
      <c r="N61" s="71"/>
      <c r="O61" s="71"/>
      <c r="P61" s="71"/>
    </row>
    <row r="62" spans="1:16" s="73" customFormat="1" ht="30" customHeight="1">
      <c r="A62" s="63" t="s">
        <v>318</v>
      </c>
      <c r="B62" s="53" t="s">
        <v>45</v>
      </c>
      <c r="C62" s="54" t="s">
        <v>330</v>
      </c>
      <c r="D62" s="55" t="s">
        <v>311</v>
      </c>
      <c r="E62" s="56"/>
      <c r="F62" s="57"/>
      <c r="G62" s="59"/>
      <c r="H62" s="59"/>
      <c r="I62" s="66" t="s">
        <v>125</v>
      </c>
      <c r="J62" s="77"/>
      <c r="K62" s="68"/>
      <c r="N62" s="71"/>
      <c r="O62" s="71"/>
      <c r="P62" s="71"/>
    </row>
    <row r="63" spans="1:16" s="73" customFormat="1" ht="30" customHeight="1">
      <c r="A63" s="63" t="s">
        <v>319</v>
      </c>
      <c r="B63" s="60" t="s">
        <v>108</v>
      </c>
      <c r="C63" s="54" t="s">
        <v>137</v>
      </c>
      <c r="D63" s="55"/>
      <c r="E63" s="56" t="s">
        <v>60</v>
      </c>
      <c r="F63" s="57">
        <v>10</v>
      </c>
      <c r="G63" s="58"/>
      <c r="H63" s="59">
        <f aca="true" t="shared" si="1" ref="H63:H68">ROUND(G63*F63,2)</f>
        <v>0</v>
      </c>
      <c r="I63" s="76"/>
      <c r="K63" s="68"/>
      <c r="N63" s="71"/>
      <c r="O63" s="71"/>
      <c r="P63" s="71"/>
    </row>
    <row r="64" spans="1:16" s="73" customFormat="1" ht="30" customHeight="1">
      <c r="A64" s="63" t="s">
        <v>320</v>
      </c>
      <c r="B64" s="60" t="s">
        <v>111</v>
      </c>
      <c r="C64" s="54" t="s">
        <v>138</v>
      </c>
      <c r="D64" s="55"/>
      <c r="E64" s="56" t="s">
        <v>60</v>
      </c>
      <c r="F64" s="57">
        <v>10</v>
      </c>
      <c r="G64" s="58"/>
      <c r="H64" s="59">
        <f t="shared" si="1"/>
        <v>0</v>
      </c>
      <c r="I64" s="66"/>
      <c r="K64" s="68"/>
      <c r="N64" s="71"/>
      <c r="O64" s="71"/>
      <c r="P64" s="71"/>
    </row>
    <row r="65" spans="1:16" s="73" customFormat="1" ht="30" customHeight="1">
      <c r="A65" s="63" t="s">
        <v>139</v>
      </c>
      <c r="B65" s="53" t="s">
        <v>52</v>
      </c>
      <c r="C65" s="54" t="s">
        <v>328</v>
      </c>
      <c r="D65" s="55" t="s">
        <v>128</v>
      </c>
      <c r="E65" s="56" t="s">
        <v>60</v>
      </c>
      <c r="F65" s="57">
        <v>10</v>
      </c>
      <c r="G65" s="58"/>
      <c r="H65" s="59">
        <f t="shared" si="1"/>
        <v>0</v>
      </c>
      <c r="I65" s="66" t="s">
        <v>129</v>
      </c>
      <c r="K65" s="68"/>
      <c r="N65" s="71"/>
      <c r="O65" s="71"/>
      <c r="P65" s="71"/>
    </row>
    <row r="66" spans="1:16" s="103" customFormat="1" ht="43.5" customHeight="1">
      <c r="A66" s="63" t="s">
        <v>321</v>
      </c>
      <c r="B66" s="53" t="s">
        <v>61</v>
      </c>
      <c r="C66" s="54" t="s">
        <v>316</v>
      </c>
      <c r="D66" s="55" t="s">
        <v>133</v>
      </c>
      <c r="E66" s="56" t="s">
        <v>60</v>
      </c>
      <c r="F66" s="57">
        <v>30</v>
      </c>
      <c r="G66" s="58"/>
      <c r="H66" s="59">
        <f t="shared" si="1"/>
        <v>0</v>
      </c>
      <c r="I66" s="66" t="s">
        <v>134</v>
      </c>
      <c r="K66" s="110"/>
      <c r="N66" s="111"/>
      <c r="O66" s="111"/>
      <c r="P66" s="111"/>
    </row>
    <row r="67" spans="1:16" s="103" customFormat="1" ht="43.5" customHeight="1">
      <c r="A67" s="63" t="s">
        <v>322</v>
      </c>
      <c r="B67" s="53" t="s">
        <v>66</v>
      </c>
      <c r="C67" s="54" t="s">
        <v>317</v>
      </c>
      <c r="D67" s="55" t="s">
        <v>133</v>
      </c>
      <c r="E67" s="56" t="s">
        <v>60</v>
      </c>
      <c r="F67" s="57">
        <v>10</v>
      </c>
      <c r="G67" s="58"/>
      <c r="H67" s="59">
        <f t="shared" si="1"/>
        <v>0</v>
      </c>
      <c r="I67" s="66" t="s">
        <v>134</v>
      </c>
      <c r="K67" s="110"/>
      <c r="N67" s="111"/>
      <c r="O67" s="111"/>
      <c r="P67" s="111"/>
    </row>
    <row r="68" spans="1:16" s="73" customFormat="1" ht="43.5" customHeight="1">
      <c r="A68" s="63" t="s">
        <v>324</v>
      </c>
      <c r="B68" s="65" t="s">
        <v>151</v>
      </c>
      <c r="C68" s="54" t="s">
        <v>325</v>
      </c>
      <c r="D68" s="55" t="s">
        <v>326</v>
      </c>
      <c r="E68" s="56" t="s">
        <v>44</v>
      </c>
      <c r="F68" s="57">
        <v>10</v>
      </c>
      <c r="G68" s="58"/>
      <c r="H68" s="59">
        <f t="shared" si="1"/>
        <v>0</v>
      </c>
      <c r="I68" s="66"/>
      <c r="K68" s="68"/>
      <c r="N68" s="71"/>
      <c r="O68" s="71"/>
      <c r="P68" s="71"/>
    </row>
    <row r="69" spans="1:16" s="73" customFormat="1" ht="43.5" customHeight="1">
      <c r="A69" s="63" t="s">
        <v>63</v>
      </c>
      <c r="B69" s="65" t="s">
        <v>172</v>
      </c>
      <c r="C69" s="54" t="s">
        <v>64</v>
      </c>
      <c r="D69" s="55" t="s">
        <v>140</v>
      </c>
      <c r="E69" s="62"/>
      <c r="F69" s="57"/>
      <c r="G69" s="74"/>
      <c r="H69" s="59"/>
      <c r="I69" s="66"/>
      <c r="K69" s="68"/>
      <c r="N69" s="71"/>
      <c r="O69" s="71"/>
      <c r="P69" s="71"/>
    </row>
    <row r="70" spans="1:16" s="73" customFormat="1" ht="30" customHeight="1">
      <c r="A70" s="63" t="s">
        <v>274</v>
      </c>
      <c r="B70" s="53" t="s">
        <v>45</v>
      </c>
      <c r="C70" s="54" t="s">
        <v>382</v>
      </c>
      <c r="D70" s="55"/>
      <c r="E70" s="56"/>
      <c r="F70" s="57"/>
      <c r="G70" s="74"/>
      <c r="H70" s="59"/>
      <c r="I70" s="66"/>
      <c r="K70" s="68"/>
      <c r="N70" s="71"/>
      <c r="O70" s="71"/>
      <c r="P70" s="71"/>
    </row>
    <row r="71" spans="1:16" s="73" customFormat="1" ht="30" customHeight="1">
      <c r="A71" s="63" t="s">
        <v>275</v>
      </c>
      <c r="B71" s="60" t="s">
        <v>108</v>
      </c>
      <c r="C71" s="54" t="s">
        <v>141</v>
      </c>
      <c r="D71" s="55"/>
      <c r="E71" s="56" t="s">
        <v>46</v>
      </c>
      <c r="F71" s="57">
        <v>270</v>
      </c>
      <c r="G71" s="58"/>
      <c r="H71" s="59">
        <f>ROUND(G71*F71,2)</f>
        <v>0</v>
      </c>
      <c r="I71" s="66"/>
      <c r="K71" s="68"/>
      <c r="N71" s="71"/>
      <c r="O71" s="71"/>
      <c r="P71" s="71"/>
    </row>
    <row r="72" spans="1:16" s="73" customFormat="1" ht="30" customHeight="1">
      <c r="A72" s="63" t="s">
        <v>74</v>
      </c>
      <c r="B72" s="53" t="s">
        <v>52</v>
      </c>
      <c r="C72" s="54" t="s">
        <v>75</v>
      </c>
      <c r="D72" s="55"/>
      <c r="E72" s="56"/>
      <c r="F72" s="57"/>
      <c r="G72" s="74"/>
      <c r="H72" s="59"/>
      <c r="I72" s="66"/>
      <c r="K72" s="68"/>
      <c r="N72" s="71"/>
      <c r="O72" s="71"/>
      <c r="P72" s="71"/>
    </row>
    <row r="73" spans="1:16" s="73" customFormat="1" ht="30" customHeight="1">
      <c r="A73" s="63" t="s">
        <v>76</v>
      </c>
      <c r="B73" s="60" t="s">
        <v>108</v>
      </c>
      <c r="C73" s="54" t="s">
        <v>141</v>
      </c>
      <c r="D73" s="55"/>
      <c r="E73" s="56" t="s">
        <v>46</v>
      </c>
      <c r="F73" s="57">
        <v>50</v>
      </c>
      <c r="G73" s="58"/>
      <c r="H73" s="59">
        <f>ROUND(G73*F73,2)</f>
        <v>0</v>
      </c>
      <c r="I73" s="66"/>
      <c r="K73" s="68"/>
      <c r="N73" s="71"/>
      <c r="O73" s="71"/>
      <c r="P73" s="71"/>
    </row>
    <row r="74" spans="1:16" s="104" customFormat="1" ht="30" customHeight="1">
      <c r="A74" s="63" t="s">
        <v>276</v>
      </c>
      <c r="B74" s="65" t="s">
        <v>378</v>
      </c>
      <c r="C74" s="54" t="s">
        <v>277</v>
      </c>
      <c r="D74" s="55" t="s">
        <v>278</v>
      </c>
      <c r="E74" s="56"/>
      <c r="F74" s="57"/>
      <c r="G74" s="74"/>
      <c r="H74" s="59"/>
      <c r="I74" s="66"/>
      <c r="K74" s="68"/>
      <c r="N74" s="71"/>
      <c r="O74" s="71"/>
      <c r="P74" s="71"/>
    </row>
    <row r="75" spans="1:16" s="105" customFormat="1" ht="30" customHeight="1">
      <c r="A75" s="63" t="s">
        <v>279</v>
      </c>
      <c r="B75" s="53" t="s">
        <v>45</v>
      </c>
      <c r="C75" s="54" t="s">
        <v>280</v>
      </c>
      <c r="D75" s="55" t="s">
        <v>2</v>
      </c>
      <c r="E75" s="56" t="s">
        <v>44</v>
      </c>
      <c r="F75" s="57">
        <v>800</v>
      </c>
      <c r="G75" s="58"/>
      <c r="H75" s="59">
        <f>ROUND(G75*F75,2)</f>
        <v>0</v>
      </c>
      <c r="I75" s="66"/>
      <c r="K75" s="68"/>
      <c r="N75" s="71"/>
      <c r="O75" s="71"/>
      <c r="P75" s="71"/>
    </row>
    <row r="76" spans="1:16" s="93" customFormat="1" ht="30" customHeight="1">
      <c r="A76" s="63" t="s">
        <v>372</v>
      </c>
      <c r="B76" s="53" t="s">
        <v>52</v>
      </c>
      <c r="C76" s="54" t="s">
        <v>373</v>
      </c>
      <c r="D76" s="55" t="s">
        <v>2</v>
      </c>
      <c r="E76" s="56" t="s">
        <v>44</v>
      </c>
      <c r="F76" s="57">
        <v>350</v>
      </c>
      <c r="G76" s="58"/>
      <c r="H76" s="59">
        <f>ROUND(G76*F76,2)</f>
        <v>0</v>
      </c>
      <c r="I76" s="66"/>
      <c r="K76" s="68"/>
      <c r="N76" s="71"/>
      <c r="O76" s="71"/>
      <c r="P76" s="71"/>
    </row>
    <row r="77" spans="1:16" s="105" customFormat="1" ht="30" customHeight="1">
      <c r="A77" s="63" t="s">
        <v>281</v>
      </c>
      <c r="B77" s="53" t="s">
        <v>61</v>
      </c>
      <c r="C77" s="54" t="s">
        <v>282</v>
      </c>
      <c r="D77" s="55" t="s">
        <v>2</v>
      </c>
      <c r="E77" s="56" t="s">
        <v>44</v>
      </c>
      <c r="F77" s="57">
        <v>50</v>
      </c>
      <c r="G77" s="58"/>
      <c r="H77" s="59">
        <f>ROUND(G77*F77,2)</f>
        <v>0</v>
      </c>
      <c r="I77" s="66"/>
      <c r="K77" s="68"/>
      <c r="N77" s="71"/>
      <c r="O77" s="71"/>
      <c r="P77" s="71"/>
    </row>
    <row r="78" spans="1:8" ht="36" customHeight="1">
      <c r="A78" s="17"/>
      <c r="B78" s="6"/>
      <c r="C78" s="30" t="s">
        <v>15</v>
      </c>
      <c r="D78" s="10"/>
      <c r="E78" s="8"/>
      <c r="F78" s="8"/>
      <c r="G78" s="17"/>
      <c r="H78" s="20"/>
    </row>
    <row r="79" spans="1:16" s="67" customFormat="1" ht="43.5" customHeight="1">
      <c r="A79" s="64" t="s">
        <v>364</v>
      </c>
      <c r="B79" s="65" t="s">
        <v>331</v>
      </c>
      <c r="C79" s="54" t="s">
        <v>365</v>
      </c>
      <c r="D79" s="55" t="s">
        <v>323</v>
      </c>
      <c r="E79" s="56"/>
      <c r="F79" s="61"/>
      <c r="G79" s="74"/>
      <c r="H79" s="90"/>
      <c r="I79" s="76"/>
      <c r="K79" s="68"/>
      <c r="N79" s="71"/>
      <c r="O79" s="71"/>
      <c r="P79" s="71"/>
    </row>
    <row r="80" spans="1:16" s="67" customFormat="1" ht="54" customHeight="1">
      <c r="A80" s="64" t="s">
        <v>362</v>
      </c>
      <c r="B80" s="53" t="s">
        <v>45</v>
      </c>
      <c r="C80" s="54" t="s">
        <v>366</v>
      </c>
      <c r="D80" s="55"/>
      <c r="E80" s="56" t="s">
        <v>44</v>
      </c>
      <c r="F80" s="61">
        <v>520</v>
      </c>
      <c r="G80" s="58"/>
      <c r="H80" s="59">
        <f>ROUND(G80*F80,2)</f>
        <v>0</v>
      </c>
      <c r="I80" s="75" t="s">
        <v>363</v>
      </c>
      <c r="K80" s="68"/>
      <c r="N80" s="71"/>
      <c r="O80" s="71"/>
      <c r="P80" s="71"/>
    </row>
    <row r="81" spans="1:16" s="67" customFormat="1" ht="30" customHeight="1">
      <c r="A81" s="64" t="s">
        <v>142</v>
      </c>
      <c r="B81" s="65" t="s">
        <v>332</v>
      </c>
      <c r="C81" s="54" t="s">
        <v>143</v>
      </c>
      <c r="D81" s="55" t="s">
        <v>267</v>
      </c>
      <c r="E81" s="56" t="s">
        <v>44</v>
      </c>
      <c r="F81" s="61">
        <v>400</v>
      </c>
      <c r="G81" s="58"/>
      <c r="H81" s="59">
        <f>ROUND(G81*F81,2)</f>
        <v>0</v>
      </c>
      <c r="I81" s="75"/>
      <c r="K81" s="68"/>
      <c r="N81" s="71"/>
      <c r="O81" s="71"/>
      <c r="P81" s="71"/>
    </row>
    <row r="82" spans="2:8" ht="45">
      <c r="B82" s="65" t="s">
        <v>333</v>
      </c>
      <c r="C82" s="54" t="s">
        <v>177</v>
      </c>
      <c r="D82" s="55" t="s">
        <v>384</v>
      </c>
      <c r="E82" s="56" t="s">
        <v>44</v>
      </c>
      <c r="F82" s="82">
        <v>300</v>
      </c>
      <c r="G82" s="58"/>
      <c r="H82" s="59">
        <f>ROUND(G82*F82,2)</f>
        <v>0</v>
      </c>
    </row>
    <row r="83" spans="1:16" s="73" customFormat="1" ht="30" customHeight="1">
      <c r="A83" s="64" t="s">
        <v>144</v>
      </c>
      <c r="B83" s="65" t="s">
        <v>334</v>
      </c>
      <c r="C83" s="54" t="s">
        <v>145</v>
      </c>
      <c r="D83" s="55" t="s">
        <v>385</v>
      </c>
      <c r="E83" s="62"/>
      <c r="F83" s="57"/>
      <c r="G83" s="74"/>
      <c r="H83" s="59"/>
      <c r="I83" s="66"/>
      <c r="K83" s="68"/>
      <c r="N83" s="71"/>
      <c r="O83" s="71"/>
      <c r="P83" s="71"/>
    </row>
    <row r="84" spans="1:16" s="73" customFormat="1" ht="30" customHeight="1">
      <c r="A84" s="64"/>
      <c r="B84" s="60" t="s">
        <v>108</v>
      </c>
      <c r="C84" s="54" t="s">
        <v>157</v>
      </c>
      <c r="D84" s="55"/>
      <c r="E84" s="56" t="s">
        <v>44</v>
      </c>
      <c r="F84" s="57">
        <v>35</v>
      </c>
      <c r="G84" s="58"/>
      <c r="H84" s="59">
        <f>ROUND(G84*F84,2)</f>
        <v>0</v>
      </c>
      <c r="I84" s="66"/>
      <c r="K84" s="68"/>
      <c r="N84" s="71"/>
      <c r="O84" s="71"/>
      <c r="P84" s="71"/>
    </row>
    <row r="85" spans="1:16" s="73" customFormat="1" ht="43.5" customHeight="1">
      <c r="A85" s="64" t="s">
        <v>268</v>
      </c>
      <c r="B85" s="65" t="s">
        <v>335</v>
      </c>
      <c r="C85" s="54" t="s">
        <v>269</v>
      </c>
      <c r="D85" s="55" t="s">
        <v>140</v>
      </c>
      <c r="E85" s="103"/>
      <c r="F85" s="57"/>
      <c r="G85" s="74"/>
      <c r="H85" s="90"/>
      <c r="I85" s="66"/>
      <c r="K85" s="68"/>
      <c r="N85" s="71"/>
      <c r="O85" s="71"/>
      <c r="P85" s="71"/>
    </row>
    <row r="86" spans="1:16" s="73" customFormat="1" ht="30" customHeight="1">
      <c r="A86" s="64" t="s">
        <v>270</v>
      </c>
      <c r="B86" s="53" t="s">
        <v>45</v>
      </c>
      <c r="C86" s="54" t="s">
        <v>380</v>
      </c>
      <c r="D86" s="55"/>
      <c r="E86" s="56"/>
      <c r="F86" s="57"/>
      <c r="G86" s="74"/>
      <c r="H86" s="90"/>
      <c r="I86" s="66"/>
      <c r="K86" s="68"/>
      <c r="N86" s="71"/>
      <c r="O86" s="71"/>
      <c r="P86" s="71"/>
    </row>
    <row r="87" spans="1:16" s="73" customFormat="1" ht="30" customHeight="1">
      <c r="A87" s="64" t="s">
        <v>271</v>
      </c>
      <c r="B87" s="60" t="s">
        <v>108</v>
      </c>
      <c r="C87" s="54" t="s">
        <v>141</v>
      </c>
      <c r="D87" s="55"/>
      <c r="E87" s="56" t="s">
        <v>46</v>
      </c>
      <c r="F87" s="57">
        <v>950</v>
      </c>
      <c r="G87" s="58"/>
      <c r="H87" s="59">
        <f>ROUND(G87*F87,2)</f>
        <v>0</v>
      </c>
      <c r="I87" s="66"/>
      <c r="K87" s="68"/>
      <c r="N87" s="71"/>
      <c r="O87" s="71"/>
      <c r="P87" s="71"/>
    </row>
    <row r="88" spans="1:16" s="73" customFormat="1" ht="30" customHeight="1">
      <c r="A88" s="64" t="s">
        <v>272</v>
      </c>
      <c r="B88" s="53" t="s">
        <v>52</v>
      </c>
      <c r="C88" s="54" t="s">
        <v>75</v>
      </c>
      <c r="D88" s="55"/>
      <c r="E88" s="56"/>
      <c r="F88" s="57"/>
      <c r="G88" s="74"/>
      <c r="H88" s="90"/>
      <c r="I88" s="66"/>
      <c r="K88" s="68"/>
      <c r="N88" s="71"/>
      <c r="O88" s="71"/>
      <c r="P88" s="71"/>
    </row>
    <row r="89" spans="1:16" s="73" customFormat="1" ht="30" customHeight="1">
      <c r="A89" s="64" t="s">
        <v>273</v>
      </c>
      <c r="B89" s="60" t="s">
        <v>108</v>
      </c>
      <c r="C89" s="54" t="s">
        <v>141</v>
      </c>
      <c r="D89" s="55"/>
      <c r="E89" s="56" t="s">
        <v>46</v>
      </c>
      <c r="F89" s="57">
        <v>60</v>
      </c>
      <c r="G89" s="58"/>
      <c r="H89" s="59">
        <f>ROUND(G89*F89,2)</f>
        <v>0</v>
      </c>
      <c r="I89" s="66"/>
      <c r="K89" s="68"/>
      <c r="N89" s="71"/>
      <c r="O89" s="71"/>
      <c r="P89" s="71"/>
    </row>
    <row r="90" spans="1:16" s="73" customFormat="1" ht="43.5" customHeight="1" thickBot="1">
      <c r="A90" s="64" t="s">
        <v>178</v>
      </c>
      <c r="B90" s="65" t="s">
        <v>336</v>
      </c>
      <c r="C90" s="54" t="s">
        <v>174</v>
      </c>
      <c r="D90" s="55" t="s">
        <v>388</v>
      </c>
      <c r="E90" s="56" t="s">
        <v>51</v>
      </c>
      <c r="F90" s="78">
        <v>96</v>
      </c>
      <c r="G90" s="58"/>
      <c r="H90" s="59">
        <f>ROUND(G90*F90,2)</f>
        <v>0</v>
      </c>
      <c r="I90" s="66"/>
      <c r="J90" s="77"/>
      <c r="K90" s="68"/>
      <c r="N90" s="71"/>
      <c r="O90" s="71"/>
      <c r="P90" s="71"/>
    </row>
    <row r="91" spans="1:16" s="67" customFormat="1" ht="36" customHeight="1" thickTop="1">
      <c r="A91" s="84"/>
      <c r="B91" s="99" t="s">
        <v>202</v>
      </c>
      <c r="C91" s="100" t="s">
        <v>203</v>
      </c>
      <c r="D91" s="101"/>
      <c r="E91" s="101"/>
      <c r="F91" s="101"/>
      <c r="G91" s="74"/>
      <c r="H91" s="102"/>
      <c r="I91" s="66"/>
      <c r="K91" s="68"/>
      <c r="N91" s="71"/>
      <c r="O91" s="71"/>
      <c r="P91" s="71"/>
    </row>
    <row r="92" spans="1:16" s="67" customFormat="1" ht="30" customHeight="1">
      <c r="A92" s="64" t="s">
        <v>204</v>
      </c>
      <c r="B92" s="65" t="s">
        <v>337</v>
      </c>
      <c r="C92" s="54" t="s">
        <v>205</v>
      </c>
      <c r="D92" s="55" t="s">
        <v>206</v>
      </c>
      <c r="E92" s="56"/>
      <c r="F92" s="61"/>
      <c r="G92" s="74"/>
      <c r="H92" s="90"/>
      <c r="I92" s="66"/>
      <c r="J92" s="77"/>
      <c r="K92" s="68"/>
      <c r="N92" s="71"/>
      <c r="O92" s="71"/>
      <c r="P92" s="71"/>
    </row>
    <row r="93" spans="1:16" s="67" customFormat="1" ht="30" customHeight="1">
      <c r="A93" s="64" t="s">
        <v>207</v>
      </c>
      <c r="B93" s="53" t="s">
        <v>45</v>
      </c>
      <c r="C93" s="54" t="s">
        <v>209</v>
      </c>
      <c r="D93" s="55"/>
      <c r="E93" s="56" t="s">
        <v>51</v>
      </c>
      <c r="F93" s="61">
        <v>3</v>
      </c>
      <c r="G93" s="58"/>
      <c r="H93" s="59">
        <f>ROUND(G93*F93,2)</f>
        <v>0</v>
      </c>
      <c r="I93" s="66" t="s">
        <v>208</v>
      </c>
      <c r="K93" s="68"/>
      <c r="N93" s="71"/>
      <c r="O93" s="71"/>
      <c r="P93" s="71"/>
    </row>
    <row r="94" spans="1:16" s="93" customFormat="1" ht="30" customHeight="1">
      <c r="A94" s="64" t="s">
        <v>210</v>
      </c>
      <c r="B94" s="65" t="s">
        <v>338</v>
      </c>
      <c r="C94" s="54" t="s">
        <v>211</v>
      </c>
      <c r="D94" s="55" t="s">
        <v>206</v>
      </c>
      <c r="E94" s="56"/>
      <c r="F94" s="61"/>
      <c r="G94" s="74"/>
      <c r="H94" s="90"/>
      <c r="I94" s="66"/>
      <c r="J94" s="77"/>
      <c r="K94" s="68"/>
      <c r="N94" s="71"/>
      <c r="O94" s="71"/>
      <c r="P94" s="71"/>
    </row>
    <row r="95" spans="1:16" s="93" customFormat="1" ht="30" customHeight="1">
      <c r="A95" s="64" t="s">
        <v>212</v>
      </c>
      <c r="B95" s="53" t="s">
        <v>45</v>
      </c>
      <c r="C95" s="54" t="s">
        <v>231</v>
      </c>
      <c r="D95" s="55"/>
      <c r="E95" s="56"/>
      <c r="F95" s="61"/>
      <c r="G95" s="74"/>
      <c r="H95" s="90"/>
      <c r="I95" s="66" t="s">
        <v>213</v>
      </c>
      <c r="K95" s="68"/>
      <c r="N95" s="71"/>
      <c r="O95" s="71"/>
      <c r="P95" s="71"/>
    </row>
    <row r="96" spans="1:16" s="93" customFormat="1" ht="43.5" customHeight="1">
      <c r="A96" s="64" t="s">
        <v>214</v>
      </c>
      <c r="B96" s="60" t="s">
        <v>108</v>
      </c>
      <c r="C96" s="54" t="s">
        <v>233</v>
      </c>
      <c r="D96" s="55"/>
      <c r="E96" s="56" t="s">
        <v>60</v>
      </c>
      <c r="F96" s="61">
        <v>5</v>
      </c>
      <c r="G96" s="58"/>
      <c r="H96" s="59">
        <f>ROUND(G96*F96,2)</f>
        <v>0</v>
      </c>
      <c r="I96" s="66" t="s">
        <v>215</v>
      </c>
      <c r="J96" s="94"/>
      <c r="K96" s="68"/>
      <c r="N96" s="71"/>
      <c r="O96" s="71"/>
      <c r="P96" s="71"/>
    </row>
    <row r="97" spans="1:16" s="97" customFormat="1" ht="43.5" customHeight="1">
      <c r="A97" s="64" t="s">
        <v>216</v>
      </c>
      <c r="B97" s="65" t="s">
        <v>339</v>
      </c>
      <c r="C97" s="96" t="s">
        <v>217</v>
      </c>
      <c r="D97" s="55" t="s">
        <v>206</v>
      </c>
      <c r="E97" s="56"/>
      <c r="F97" s="61"/>
      <c r="G97" s="74"/>
      <c r="H97" s="90"/>
      <c r="I97" s="66"/>
      <c r="J97" s="95"/>
      <c r="K97" s="68"/>
      <c r="N97" s="71"/>
      <c r="O97" s="71"/>
      <c r="P97" s="71"/>
    </row>
    <row r="98" spans="1:16" s="73" customFormat="1" ht="43.5" customHeight="1">
      <c r="A98" s="64" t="s">
        <v>218</v>
      </c>
      <c r="B98" s="53" t="s">
        <v>45</v>
      </c>
      <c r="C98" s="54" t="s">
        <v>219</v>
      </c>
      <c r="D98" s="55"/>
      <c r="E98" s="56" t="s">
        <v>51</v>
      </c>
      <c r="F98" s="61">
        <v>5</v>
      </c>
      <c r="G98" s="58"/>
      <c r="H98" s="59">
        <f>ROUND(G98*F98,2)</f>
        <v>0</v>
      </c>
      <c r="I98" s="75"/>
      <c r="J98" s="92"/>
      <c r="K98" s="68"/>
      <c r="N98" s="71"/>
      <c r="O98" s="71"/>
      <c r="P98" s="71"/>
    </row>
    <row r="99" spans="1:16" s="73" customFormat="1" ht="43.5" customHeight="1">
      <c r="A99" s="64" t="s">
        <v>220</v>
      </c>
      <c r="B99" s="53" t="s">
        <v>52</v>
      </c>
      <c r="C99" s="54" t="s">
        <v>221</v>
      </c>
      <c r="D99" s="55"/>
      <c r="E99" s="56" t="s">
        <v>51</v>
      </c>
      <c r="F99" s="61">
        <v>5</v>
      </c>
      <c r="G99" s="58"/>
      <c r="H99" s="59">
        <f>ROUND(G99*F99,2)</f>
        <v>0</v>
      </c>
      <c r="I99" s="75"/>
      <c r="J99" s="92"/>
      <c r="K99" s="68"/>
      <c r="N99" s="71"/>
      <c r="O99" s="71"/>
      <c r="P99" s="71"/>
    </row>
    <row r="100" spans="1:16" s="97" customFormat="1" ht="43.5" customHeight="1">
      <c r="A100" s="64" t="s">
        <v>223</v>
      </c>
      <c r="B100" s="65" t="s">
        <v>340</v>
      </c>
      <c r="C100" s="96" t="s">
        <v>224</v>
      </c>
      <c r="D100" s="55" t="s">
        <v>206</v>
      </c>
      <c r="E100" s="56"/>
      <c r="F100" s="61"/>
      <c r="G100" s="74"/>
      <c r="H100" s="90"/>
      <c r="I100" s="66"/>
      <c r="J100" s="77"/>
      <c r="K100" s="68"/>
      <c r="N100" s="71"/>
      <c r="O100" s="71"/>
      <c r="P100" s="71"/>
    </row>
    <row r="101" spans="1:16" s="97" customFormat="1" ht="30" customHeight="1">
      <c r="A101" s="64" t="s">
        <v>225</v>
      </c>
      <c r="B101" s="53" t="s">
        <v>45</v>
      </c>
      <c r="C101" s="96" t="s">
        <v>232</v>
      </c>
      <c r="D101" s="55"/>
      <c r="E101" s="56" t="s">
        <v>51</v>
      </c>
      <c r="F101" s="61">
        <v>3</v>
      </c>
      <c r="G101" s="58"/>
      <c r="H101" s="59">
        <f>ROUND(G101*F101,2)</f>
        <v>0</v>
      </c>
      <c r="I101" s="66" t="s">
        <v>226</v>
      </c>
      <c r="K101" s="68"/>
      <c r="N101" s="71"/>
      <c r="O101" s="71"/>
      <c r="P101" s="71"/>
    </row>
    <row r="102" spans="1:16" s="67" customFormat="1" ht="39.75" customHeight="1">
      <c r="A102" s="64" t="s">
        <v>227</v>
      </c>
      <c r="B102" s="65" t="s">
        <v>341</v>
      </c>
      <c r="C102" s="54" t="s">
        <v>228</v>
      </c>
      <c r="D102" s="55" t="s">
        <v>206</v>
      </c>
      <c r="E102" s="56" t="s">
        <v>51</v>
      </c>
      <c r="F102" s="61">
        <v>1</v>
      </c>
      <c r="G102" s="58"/>
      <c r="H102" s="59">
        <f>ROUND(G102*F102,2)</f>
        <v>0</v>
      </c>
      <c r="I102" s="66"/>
      <c r="J102" s="77"/>
      <c r="K102" s="68"/>
      <c r="N102" s="71"/>
      <c r="O102" s="71"/>
      <c r="P102" s="71"/>
    </row>
    <row r="103" spans="1:16" s="67" customFormat="1" ht="30" customHeight="1" thickBot="1">
      <c r="A103" s="64" t="s">
        <v>229</v>
      </c>
      <c r="B103" s="65" t="s">
        <v>342</v>
      </c>
      <c r="C103" s="54" t="s">
        <v>230</v>
      </c>
      <c r="D103" s="55" t="s">
        <v>206</v>
      </c>
      <c r="E103" s="56" t="s">
        <v>51</v>
      </c>
      <c r="F103" s="61">
        <v>3</v>
      </c>
      <c r="G103" s="58"/>
      <c r="H103" s="59">
        <f>ROUND(G103*F103,2)</f>
        <v>0</v>
      </c>
      <c r="I103" s="66"/>
      <c r="J103" s="77"/>
      <c r="K103" s="68"/>
      <c r="N103" s="71"/>
      <c r="O103" s="71"/>
      <c r="P103" s="71"/>
    </row>
    <row r="104" spans="1:16" s="67" customFormat="1" ht="36" customHeight="1" thickTop="1">
      <c r="A104" s="84"/>
      <c r="B104" s="85" t="s">
        <v>234</v>
      </c>
      <c r="C104" s="86" t="s">
        <v>16</v>
      </c>
      <c r="D104" s="87"/>
      <c r="E104" s="87"/>
      <c r="F104" s="87"/>
      <c r="G104" s="88"/>
      <c r="H104" s="89"/>
      <c r="I104" s="66"/>
      <c r="K104" s="68"/>
      <c r="N104" s="71"/>
      <c r="O104" s="71"/>
      <c r="P104" s="71"/>
    </row>
    <row r="105" spans="1:16" s="73" customFormat="1" ht="43.5" customHeight="1">
      <c r="A105" s="64" t="s">
        <v>65</v>
      </c>
      <c r="B105" s="65" t="s">
        <v>343</v>
      </c>
      <c r="C105" s="54" t="s">
        <v>81</v>
      </c>
      <c r="D105" s="55" t="s">
        <v>146</v>
      </c>
      <c r="E105" s="56" t="s">
        <v>51</v>
      </c>
      <c r="F105" s="61">
        <v>13</v>
      </c>
      <c r="G105" s="58"/>
      <c r="H105" s="59">
        <f>ROUND(G105*F105,2)</f>
        <v>0</v>
      </c>
      <c r="I105" s="66"/>
      <c r="K105" s="68"/>
      <c r="N105" s="71"/>
      <c r="O105" s="71"/>
      <c r="P105" s="71"/>
    </row>
    <row r="106" spans="1:16" s="73" customFormat="1" ht="30" customHeight="1">
      <c r="A106" s="64" t="s">
        <v>235</v>
      </c>
      <c r="B106" s="65" t="s">
        <v>344</v>
      </c>
      <c r="C106" s="54" t="s">
        <v>236</v>
      </c>
      <c r="D106" s="55" t="s">
        <v>206</v>
      </c>
      <c r="E106" s="56"/>
      <c r="F106" s="61"/>
      <c r="G106" s="59"/>
      <c r="H106" s="90"/>
      <c r="I106" s="66"/>
      <c r="J106" s="92"/>
      <c r="K106" s="68"/>
      <c r="N106" s="71"/>
      <c r="O106" s="71"/>
      <c r="P106" s="71"/>
    </row>
    <row r="107" spans="1:16" s="73" customFormat="1" ht="30" customHeight="1">
      <c r="A107" s="64" t="s">
        <v>237</v>
      </c>
      <c r="B107" s="53" t="s">
        <v>45</v>
      </c>
      <c r="C107" s="54" t="s">
        <v>238</v>
      </c>
      <c r="D107" s="55"/>
      <c r="E107" s="56" t="s">
        <v>239</v>
      </c>
      <c r="F107" s="61">
        <v>1</v>
      </c>
      <c r="G107" s="58"/>
      <c r="H107" s="59">
        <f>ROUND(G107*F107,2)</f>
        <v>0</v>
      </c>
      <c r="I107" s="66"/>
      <c r="J107" s="92"/>
      <c r="K107" s="68"/>
      <c r="N107" s="71"/>
      <c r="O107" s="71"/>
      <c r="P107" s="71"/>
    </row>
    <row r="108" spans="1:16" s="67" customFormat="1" ht="30" customHeight="1">
      <c r="A108" s="64" t="s">
        <v>240</v>
      </c>
      <c r="B108" s="65" t="s">
        <v>345</v>
      </c>
      <c r="C108" s="54" t="s">
        <v>241</v>
      </c>
      <c r="D108" s="55" t="s">
        <v>146</v>
      </c>
      <c r="E108" s="56"/>
      <c r="F108" s="61"/>
      <c r="G108" s="74"/>
      <c r="H108" s="90"/>
      <c r="I108" s="66"/>
      <c r="K108" s="68"/>
      <c r="N108" s="71"/>
      <c r="O108" s="71"/>
      <c r="P108" s="71"/>
    </row>
    <row r="109" spans="1:16" s="73" customFormat="1" ht="30" customHeight="1">
      <c r="A109" s="64" t="s">
        <v>242</v>
      </c>
      <c r="B109" s="53" t="s">
        <v>45</v>
      </c>
      <c r="C109" s="54" t="s">
        <v>243</v>
      </c>
      <c r="D109" s="55"/>
      <c r="E109" s="56" t="s">
        <v>51</v>
      </c>
      <c r="F109" s="61">
        <v>3</v>
      </c>
      <c r="G109" s="58"/>
      <c r="H109" s="59">
        <f aca="true" t="shared" si="2" ref="H109:H116">ROUND(G109*F109,2)</f>
        <v>0</v>
      </c>
      <c r="I109" s="66"/>
      <c r="K109" s="68"/>
      <c r="N109" s="71"/>
      <c r="O109" s="71"/>
      <c r="P109" s="71"/>
    </row>
    <row r="110" spans="1:16" s="73" customFormat="1" ht="30" customHeight="1">
      <c r="A110" s="64" t="s">
        <v>244</v>
      </c>
      <c r="B110" s="53" t="s">
        <v>52</v>
      </c>
      <c r="C110" s="54" t="s">
        <v>245</v>
      </c>
      <c r="D110" s="55"/>
      <c r="E110" s="56" t="s">
        <v>51</v>
      </c>
      <c r="F110" s="61">
        <v>3</v>
      </c>
      <c r="G110" s="58"/>
      <c r="H110" s="59">
        <f t="shared" si="2"/>
        <v>0</v>
      </c>
      <c r="I110" s="66"/>
      <c r="K110" s="68"/>
      <c r="N110" s="71"/>
      <c r="O110" s="71"/>
      <c r="P110" s="71"/>
    </row>
    <row r="111" spans="1:16" s="73" customFormat="1" ht="30" customHeight="1">
      <c r="A111" s="64" t="s">
        <v>246</v>
      </c>
      <c r="B111" s="53" t="s">
        <v>61</v>
      </c>
      <c r="C111" s="54" t="s">
        <v>247</v>
      </c>
      <c r="D111" s="55"/>
      <c r="E111" s="56" t="s">
        <v>51</v>
      </c>
      <c r="F111" s="61">
        <v>3</v>
      </c>
      <c r="G111" s="58"/>
      <c r="H111" s="59">
        <f t="shared" si="2"/>
        <v>0</v>
      </c>
      <c r="I111" s="66"/>
      <c r="K111" s="68"/>
      <c r="N111" s="71"/>
      <c r="O111" s="71"/>
      <c r="P111" s="71"/>
    </row>
    <row r="112" spans="1:16" s="73" customFormat="1" ht="30" customHeight="1">
      <c r="A112" s="64" t="s">
        <v>248</v>
      </c>
      <c r="B112" s="53" t="s">
        <v>66</v>
      </c>
      <c r="C112" s="54" t="s">
        <v>249</v>
      </c>
      <c r="D112" s="55"/>
      <c r="E112" s="56" t="s">
        <v>51</v>
      </c>
      <c r="F112" s="61">
        <v>3</v>
      </c>
      <c r="G112" s="58"/>
      <c r="H112" s="59">
        <f t="shared" si="2"/>
        <v>0</v>
      </c>
      <c r="I112" s="66"/>
      <c r="K112" s="68"/>
      <c r="N112" s="71"/>
      <c r="O112" s="71"/>
      <c r="P112" s="71"/>
    </row>
    <row r="113" spans="1:16" s="67" customFormat="1" ht="30" customHeight="1">
      <c r="A113" s="64" t="s">
        <v>77</v>
      </c>
      <c r="B113" s="65" t="s">
        <v>346</v>
      </c>
      <c r="C113" s="54" t="s">
        <v>82</v>
      </c>
      <c r="D113" s="55" t="s">
        <v>146</v>
      </c>
      <c r="E113" s="56" t="s">
        <v>51</v>
      </c>
      <c r="F113" s="61">
        <v>14</v>
      </c>
      <c r="G113" s="58"/>
      <c r="H113" s="59">
        <f t="shared" si="2"/>
        <v>0</v>
      </c>
      <c r="I113" s="66"/>
      <c r="K113" s="68"/>
      <c r="N113" s="71"/>
      <c r="O113" s="71"/>
      <c r="P113" s="71"/>
    </row>
    <row r="114" spans="1:16" s="67" customFormat="1" ht="30" customHeight="1">
      <c r="A114" s="64" t="s">
        <v>250</v>
      </c>
      <c r="B114" s="65" t="s">
        <v>347</v>
      </c>
      <c r="C114" s="54" t="s">
        <v>251</v>
      </c>
      <c r="D114" s="55" t="s">
        <v>146</v>
      </c>
      <c r="E114" s="56" t="s">
        <v>51</v>
      </c>
      <c r="F114" s="61">
        <v>5</v>
      </c>
      <c r="G114" s="58"/>
      <c r="H114" s="59">
        <f t="shared" si="2"/>
        <v>0</v>
      </c>
      <c r="I114" s="66"/>
      <c r="K114" s="68"/>
      <c r="N114" s="71"/>
      <c r="O114" s="71"/>
      <c r="P114" s="71"/>
    </row>
    <row r="115" spans="1:16" s="73" customFormat="1" ht="30" customHeight="1">
      <c r="A115" s="64" t="s">
        <v>78</v>
      </c>
      <c r="B115" s="65" t="s">
        <v>348</v>
      </c>
      <c r="C115" s="54" t="s">
        <v>83</v>
      </c>
      <c r="D115" s="55" t="s">
        <v>146</v>
      </c>
      <c r="E115" s="56" t="s">
        <v>51</v>
      </c>
      <c r="F115" s="61">
        <v>5</v>
      </c>
      <c r="G115" s="58"/>
      <c r="H115" s="59">
        <f t="shared" si="2"/>
        <v>0</v>
      </c>
      <c r="I115" s="66"/>
      <c r="K115" s="68"/>
      <c r="N115" s="71"/>
      <c r="O115" s="71"/>
      <c r="P115" s="71"/>
    </row>
    <row r="116" spans="1:16" s="91" customFormat="1" ht="43.5" customHeight="1">
      <c r="A116" s="64" t="s">
        <v>252</v>
      </c>
      <c r="B116" s="65" t="s">
        <v>349</v>
      </c>
      <c r="C116" s="96" t="s">
        <v>253</v>
      </c>
      <c r="D116" s="55" t="s">
        <v>146</v>
      </c>
      <c r="E116" s="56" t="s">
        <v>51</v>
      </c>
      <c r="F116" s="61">
        <v>2</v>
      </c>
      <c r="G116" s="58"/>
      <c r="H116" s="59">
        <f t="shared" si="2"/>
        <v>0</v>
      </c>
      <c r="I116" s="66"/>
      <c r="K116" s="68"/>
      <c r="N116" s="71"/>
      <c r="O116" s="71"/>
      <c r="P116" s="71"/>
    </row>
    <row r="117" spans="1:16" s="73" customFormat="1" ht="30" customHeight="1">
      <c r="A117" s="64" t="s">
        <v>254</v>
      </c>
      <c r="B117" s="65" t="s">
        <v>350</v>
      </c>
      <c r="C117" s="54" t="s">
        <v>255</v>
      </c>
      <c r="D117" s="55" t="s">
        <v>146</v>
      </c>
      <c r="E117" s="56" t="s">
        <v>51</v>
      </c>
      <c r="F117" s="61">
        <v>3</v>
      </c>
      <c r="G117" s="58"/>
      <c r="H117" s="59">
        <f aca="true" t="shared" si="3" ref="H117:H122">ROUND(G117*F117,2)</f>
        <v>0</v>
      </c>
      <c r="I117" s="66"/>
      <c r="K117" s="68"/>
      <c r="N117" s="71"/>
      <c r="O117" s="71"/>
      <c r="P117" s="71"/>
    </row>
    <row r="118" spans="1:16" s="73" customFormat="1" ht="54.75" customHeight="1">
      <c r="A118" s="64" t="s">
        <v>257</v>
      </c>
      <c r="B118" s="65" t="s">
        <v>351</v>
      </c>
      <c r="C118" s="54" t="s">
        <v>258</v>
      </c>
      <c r="D118" s="55" t="s">
        <v>256</v>
      </c>
      <c r="E118" s="56" t="s">
        <v>51</v>
      </c>
      <c r="F118" s="61">
        <v>1</v>
      </c>
      <c r="G118" s="58"/>
      <c r="H118" s="59">
        <f t="shared" si="3"/>
        <v>0</v>
      </c>
      <c r="I118" s="66"/>
      <c r="J118" s="98"/>
      <c r="K118" s="68"/>
      <c r="N118" s="71"/>
      <c r="O118" s="71"/>
      <c r="P118" s="71"/>
    </row>
    <row r="119" spans="1:16" s="73" customFormat="1" ht="30" customHeight="1">
      <c r="A119" s="64" t="s">
        <v>259</v>
      </c>
      <c r="B119" s="65" t="s">
        <v>390</v>
      </c>
      <c r="C119" s="54" t="s">
        <v>260</v>
      </c>
      <c r="D119" s="55" t="s">
        <v>256</v>
      </c>
      <c r="E119" s="56" t="s">
        <v>51</v>
      </c>
      <c r="F119" s="61">
        <v>1</v>
      </c>
      <c r="G119" s="58"/>
      <c r="H119" s="59">
        <f t="shared" si="3"/>
        <v>0</v>
      </c>
      <c r="I119" s="66"/>
      <c r="J119" s="98"/>
      <c r="K119" s="68"/>
      <c r="N119" s="71"/>
      <c r="O119" s="71"/>
      <c r="P119" s="71"/>
    </row>
    <row r="120" spans="1:16" s="73" customFormat="1" ht="30" customHeight="1">
      <c r="A120" s="64" t="s">
        <v>261</v>
      </c>
      <c r="B120" s="65" t="s">
        <v>352</v>
      </c>
      <c r="C120" s="54" t="s">
        <v>262</v>
      </c>
      <c r="D120" s="55" t="s">
        <v>206</v>
      </c>
      <c r="E120" s="56" t="s">
        <v>51</v>
      </c>
      <c r="F120" s="78">
        <v>1</v>
      </c>
      <c r="G120" s="58"/>
      <c r="H120" s="59">
        <f t="shared" si="3"/>
        <v>0</v>
      </c>
      <c r="I120" s="66"/>
      <c r="J120" s="77"/>
      <c r="K120" s="68"/>
      <c r="N120" s="71"/>
      <c r="O120" s="71"/>
      <c r="P120" s="71"/>
    </row>
    <row r="121" spans="1:16" s="73" customFormat="1" ht="30" customHeight="1">
      <c r="A121" s="64" t="s">
        <v>263</v>
      </c>
      <c r="B121" s="65" t="s">
        <v>379</v>
      </c>
      <c r="C121" s="54" t="s">
        <v>264</v>
      </c>
      <c r="D121" s="55" t="s">
        <v>206</v>
      </c>
      <c r="E121" s="56" t="s">
        <v>51</v>
      </c>
      <c r="F121" s="78">
        <v>1</v>
      </c>
      <c r="G121" s="58"/>
      <c r="H121" s="59">
        <f t="shared" si="3"/>
        <v>0</v>
      </c>
      <c r="I121" s="66"/>
      <c r="J121" s="77"/>
      <c r="K121" s="68"/>
      <c r="N121" s="71"/>
      <c r="O121" s="71"/>
      <c r="P121" s="71"/>
    </row>
    <row r="122" spans="1:16" s="73" customFormat="1" ht="43.5" customHeight="1">
      <c r="A122" s="64" t="s">
        <v>265</v>
      </c>
      <c r="B122" s="65" t="s">
        <v>353</v>
      </c>
      <c r="C122" s="54" t="s">
        <v>266</v>
      </c>
      <c r="D122" s="55" t="s">
        <v>146</v>
      </c>
      <c r="E122" s="56" t="s">
        <v>51</v>
      </c>
      <c r="F122" s="78">
        <v>5</v>
      </c>
      <c r="G122" s="58"/>
      <c r="H122" s="59">
        <f t="shared" si="3"/>
        <v>0</v>
      </c>
      <c r="I122" s="66"/>
      <c r="J122" s="77"/>
      <c r="K122" s="68"/>
      <c r="N122" s="71"/>
      <c r="O122" s="71"/>
      <c r="P122" s="71"/>
    </row>
    <row r="123" spans="1:8" ht="36" customHeight="1">
      <c r="A123" s="17"/>
      <c r="B123" s="14"/>
      <c r="C123" s="30" t="s">
        <v>17</v>
      </c>
      <c r="D123" s="10"/>
      <c r="E123" s="7"/>
      <c r="F123" s="10"/>
      <c r="G123" s="17"/>
      <c r="H123" s="20"/>
    </row>
    <row r="124" spans="1:16" s="67" customFormat="1" ht="30" customHeight="1">
      <c r="A124" s="63" t="s">
        <v>67</v>
      </c>
      <c r="B124" s="65" t="s">
        <v>354</v>
      </c>
      <c r="C124" s="54" t="s">
        <v>68</v>
      </c>
      <c r="D124" s="55" t="s">
        <v>147</v>
      </c>
      <c r="E124" s="56"/>
      <c r="F124" s="57"/>
      <c r="G124" s="74"/>
      <c r="H124" s="59"/>
      <c r="I124" s="66"/>
      <c r="K124" s="68"/>
      <c r="N124" s="71"/>
      <c r="O124" s="71"/>
      <c r="P124" s="71"/>
    </row>
    <row r="125" spans="1:16" s="73" customFormat="1" ht="30" customHeight="1">
      <c r="A125" s="63" t="s">
        <v>148</v>
      </c>
      <c r="B125" s="53" t="s">
        <v>45</v>
      </c>
      <c r="C125" s="54" t="s">
        <v>149</v>
      </c>
      <c r="D125" s="55"/>
      <c r="E125" s="56" t="s">
        <v>44</v>
      </c>
      <c r="F125" s="57">
        <v>1000</v>
      </c>
      <c r="G125" s="58"/>
      <c r="H125" s="59">
        <f>ROUND(G125*F125,2)</f>
        <v>0</v>
      </c>
      <c r="I125" s="79"/>
      <c r="K125" s="68"/>
      <c r="N125" s="71"/>
      <c r="O125" s="71"/>
      <c r="P125" s="71"/>
    </row>
    <row r="126" spans="1:16" s="73" customFormat="1" ht="30" customHeight="1">
      <c r="A126" s="63" t="s">
        <v>69</v>
      </c>
      <c r="B126" s="53" t="s">
        <v>52</v>
      </c>
      <c r="C126" s="54" t="s">
        <v>70</v>
      </c>
      <c r="D126" s="55"/>
      <c r="E126" s="56" t="s">
        <v>44</v>
      </c>
      <c r="F126" s="57">
        <v>2200</v>
      </c>
      <c r="G126" s="58"/>
      <c r="H126" s="59">
        <f>ROUND(G126*F126,2)</f>
        <v>0</v>
      </c>
      <c r="I126" s="66"/>
      <c r="K126" s="68"/>
      <c r="N126" s="71"/>
      <c r="O126" s="71"/>
      <c r="P126" s="71"/>
    </row>
    <row r="127" spans="1:8" ht="36" customHeight="1">
      <c r="A127" s="17"/>
      <c r="B127" s="5"/>
      <c r="C127" s="30" t="s">
        <v>18</v>
      </c>
      <c r="D127" s="10"/>
      <c r="E127" s="9"/>
      <c r="F127" s="8"/>
      <c r="G127" s="17"/>
      <c r="H127" s="20"/>
    </row>
    <row r="128" spans="1:8" ht="36" customHeight="1">
      <c r="A128" s="17"/>
      <c r="B128" s="65" t="s">
        <v>355</v>
      </c>
      <c r="C128" s="54" t="s">
        <v>173</v>
      </c>
      <c r="D128" s="55" t="s">
        <v>386</v>
      </c>
      <c r="E128" s="56" t="s">
        <v>51</v>
      </c>
      <c r="F128" s="57">
        <v>2</v>
      </c>
      <c r="G128" s="58"/>
      <c r="H128" s="59">
        <f aca="true" t="shared" si="4" ref="H128:H133">ROUND(G128*F128,2)</f>
        <v>0</v>
      </c>
    </row>
    <row r="129" spans="1:8" ht="36" customHeight="1">
      <c r="A129" s="17"/>
      <c r="B129" s="65" t="s">
        <v>356</v>
      </c>
      <c r="C129" s="54" t="s">
        <v>197</v>
      </c>
      <c r="D129" s="55" t="s">
        <v>387</v>
      </c>
      <c r="E129" s="56" t="s">
        <v>60</v>
      </c>
      <c r="F129" s="57">
        <v>55</v>
      </c>
      <c r="G129" s="58"/>
      <c r="H129" s="59">
        <f t="shared" si="4"/>
        <v>0</v>
      </c>
    </row>
    <row r="130" spans="1:8" ht="36" customHeight="1">
      <c r="A130" s="17"/>
      <c r="B130" s="65" t="s">
        <v>357</v>
      </c>
      <c r="C130" s="54" t="s">
        <v>198</v>
      </c>
      <c r="D130" s="55" t="s">
        <v>387</v>
      </c>
      <c r="E130" s="56" t="s">
        <v>60</v>
      </c>
      <c r="F130" s="57">
        <v>55</v>
      </c>
      <c r="G130" s="58"/>
      <c r="H130" s="59">
        <f t="shared" si="4"/>
        <v>0</v>
      </c>
    </row>
    <row r="131" spans="1:8" ht="36" customHeight="1">
      <c r="A131" s="17"/>
      <c r="B131" s="65" t="s">
        <v>358</v>
      </c>
      <c r="C131" s="54" t="s">
        <v>201</v>
      </c>
      <c r="D131" s="55" t="s">
        <v>387</v>
      </c>
      <c r="E131" s="56" t="s">
        <v>51</v>
      </c>
      <c r="F131" s="57">
        <v>20</v>
      </c>
      <c r="G131" s="58"/>
      <c r="H131" s="59">
        <f t="shared" si="4"/>
        <v>0</v>
      </c>
    </row>
    <row r="132" spans="1:8" ht="36" customHeight="1">
      <c r="A132" s="17"/>
      <c r="B132" s="65" t="s">
        <v>359</v>
      </c>
      <c r="C132" s="54" t="s">
        <v>199</v>
      </c>
      <c r="D132" s="55" t="s">
        <v>387</v>
      </c>
      <c r="E132" s="56" t="s">
        <v>60</v>
      </c>
      <c r="F132" s="57">
        <v>20</v>
      </c>
      <c r="G132" s="58"/>
      <c r="H132" s="59">
        <f t="shared" si="4"/>
        <v>0</v>
      </c>
    </row>
    <row r="133" spans="1:8" ht="36" customHeight="1" thickBot="1">
      <c r="A133" s="17"/>
      <c r="B133" s="65" t="s">
        <v>360</v>
      </c>
      <c r="C133" s="54" t="s">
        <v>200</v>
      </c>
      <c r="D133" s="55" t="s">
        <v>361</v>
      </c>
      <c r="E133" s="56" t="s">
        <v>60</v>
      </c>
      <c r="F133" s="57">
        <v>55</v>
      </c>
      <c r="G133" s="58"/>
      <c r="H133" s="59">
        <f t="shared" si="4"/>
        <v>0</v>
      </c>
    </row>
    <row r="134" spans="1:10" ht="53.25" customHeight="1" thickBot="1" thickTop="1">
      <c r="A134" s="18"/>
      <c r="B134" s="34" t="str">
        <f>B6</f>
        <v>A</v>
      </c>
      <c r="C134" s="135" t="str">
        <f>C6</f>
        <v>2010 ACTIVE TRANSPORTATION INFRASTRUCTURE STIMULUS PROGRAM - DAKOTA/DUNKIRK PATHWAY PHASE II - BISHOP GRANDIN BOULEVARD TO FERMOR AVENUE</v>
      </c>
      <c r="D134" s="136"/>
      <c r="E134" s="136"/>
      <c r="F134" s="137"/>
      <c r="G134" s="18" t="s">
        <v>13</v>
      </c>
      <c r="H134" s="18">
        <f>SUM(H7:H133)</f>
        <v>0</v>
      </c>
      <c r="I134" s="83"/>
      <c r="J134" s="83"/>
    </row>
    <row r="135" spans="1:8" s="33" customFormat="1" ht="37.5" customHeight="1" thickTop="1">
      <c r="A135" s="17"/>
      <c r="B135" s="130" t="s">
        <v>35</v>
      </c>
      <c r="C135" s="131"/>
      <c r="D135" s="131"/>
      <c r="E135" s="131"/>
      <c r="F135" s="131"/>
      <c r="G135" s="138">
        <f>SUM(H134:H134)</f>
        <v>0</v>
      </c>
      <c r="H135" s="139"/>
    </row>
    <row r="136" spans="1:8" ht="37.5" customHeight="1">
      <c r="A136" s="17"/>
      <c r="B136" s="140" t="s">
        <v>33</v>
      </c>
      <c r="C136" s="128"/>
      <c r="D136" s="128"/>
      <c r="E136" s="128"/>
      <c r="F136" s="128"/>
      <c r="G136" s="128"/>
      <c r="H136" s="129"/>
    </row>
    <row r="137" spans="1:8" ht="37.5" customHeight="1">
      <c r="A137" s="17"/>
      <c r="B137" s="127" t="s">
        <v>34</v>
      </c>
      <c r="C137" s="128"/>
      <c r="D137" s="128"/>
      <c r="E137" s="128"/>
      <c r="F137" s="128"/>
      <c r="G137" s="128"/>
      <c r="H137" s="129"/>
    </row>
    <row r="138" spans="1:8" ht="15.75" customHeight="1">
      <c r="A138" s="52"/>
      <c r="B138" s="48"/>
      <c r="C138" s="49"/>
      <c r="D138" s="50"/>
      <c r="E138" s="49"/>
      <c r="F138" s="49"/>
      <c r="G138" s="23"/>
      <c r="H138" s="24"/>
    </row>
  </sheetData>
  <sheetProtection password="C59C" sheet="1" objects="1" selectLockedCells="1"/>
  <mergeCells count="6">
    <mergeCell ref="B137:H137"/>
    <mergeCell ref="B135:F135"/>
    <mergeCell ref="C6:F6"/>
    <mergeCell ref="C134:F134"/>
    <mergeCell ref="G135:H135"/>
    <mergeCell ref="B136:H136"/>
  </mergeCells>
  <conditionalFormatting sqref="D124:D126 D128:D133 D81:D122 D8:D20 D22:D77">
    <cfRule type="cellIs" priority="92" dxfId="15" operator="equal" stopIfTrue="1">
      <formula>"CW 2130-R11"</formula>
    </cfRule>
    <cfRule type="cellIs" priority="93" dxfId="15" operator="equal" stopIfTrue="1">
      <formula>"CW 3120-R2"</formula>
    </cfRule>
    <cfRule type="cellIs" priority="94" dxfId="15" operator="equal" stopIfTrue="1">
      <formula>"CW 3240-R7"</formula>
    </cfRule>
  </conditionalFormatting>
  <conditionalFormatting sqref="D95:D97 D100:D122">
    <cfRule type="cellIs" priority="39" dxfId="15" operator="equal" stopIfTrue="1">
      <formula>"CW 3120-R2"</formula>
    </cfRule>
    <cfRule type="cellIs" priority="40" dxfId="15" operator="equal" stopIfTrue="1">
      <formula>"CW 3240-R7"</formula>
    </cfRule>
  </conditionalFormatting>
  <conditionalFormatting sqref="D94">
    <cfRule type="cellIs" priority="38" dxfId="15" operator="equal" stopIfTrue="1">
      <formula>"CW 3240-R7"</formula>
    </cfRule>
  </conditionalFormatting>
  <conditionalFormatting sqref="D80">
    <cfRule type="cellIs" priority="10" dxfId="15" operator="equal" stopIfTrue="1">
      <formula>"CW 2130-R11"</formula>
    </cfRule>
    <cfRule type="cellIs" priority="11" dxfId="15" operator="equal" stopIfTrue="1">
      <formula>"CW 3120-R2"</formula>
    </cfRule>
    <cfRule type="cellIs" priority="12" dxfId="15" operator="equal" stopIfTrue="1">
      <formula>"CW 3240-R7"</formula>
    </cfRule>
  </conditionalFormatting>
  <conditionalFormatting sqref="D79">
    <cfRule type="cellIs" priority="7" dxfId="15" operator="equal" stopIfTrue="1">
      <formula>"CW 2130-R11"</formula>
    </cfRule>
    <cfRule type="cellIs" priority="8" dxfId="15" operator="equal" stopIfTrue="1">
      <formula>"CW 3120-R2"</formula>
    </cfRule>
    <cfRule type="cellIs" priority="9" dxfId="15" operator="equal" stopIfTrue="1">
      <formula>"CW 3240-R7"</formula>
    </cfRule>
  </conditionalFormatting>
  <conditionalFormatting sqref="D76">
    <cfRule type="cellIs" priority="1" dxfId="15" operator="equal" stopIfTrue="1">
      <formula>"CW 2130-R11"</formula>
    </cfRule>
    <cfRule type="cellIs" priority="2" dxfId="15" operator="equal" stopIfTrue="1">
      <formula>"CW 3120-R2"</formula>
    </cfRule>
    <cfRule type="cellIs" priority="3" dxfId="15" operator="equal" stopIfTrue="1">
      <formula>"CW 3240-R7"</formula>
    </cfRule>
  </conditionalFormatting>
  <dataValidations count="3">
    <dataValidation type="decimal" operator="equal" allowBlank="1" showInputMessage="1" showErrorMessage="1" prompt="Enter your Unit Bid Price.&#10;You do not need to type in the &quot;$&quot;" errorTitle="ENTRY ERROR!" error="Unit Price must be greater than 0&#10;and cannnot include fractions of a cent" sqref="G128:G133 G125:G126 G107 G105 G101:G103 G96 G93 G98:G99 G109:G122 G80:G82 G84 G87 G89:G90 G71 G73 G75:G77 G50:G53 G44:G48 G30 G32 G34:G37 G23:G24 G20 G16:G18 G8:G9 G11:G14 G26:G28 G39:G41 G55:G60 G63:G68">
      <formula1>IF(G128&gt;=0.01,ROUND(G128,2),0.01)</formula1>
    </dataValidation>
    <dataValidation type="custom" allowBlank="1" showInputMessage="1" showErrorMessage="1" error="If you can enter a Unit  Price in this cell, pLease contact the Contract Administrator immediately!" sqref="G124 G104 G97 G94:G95 G91:G92 G100 G108 G83 G85:G86 G88 G72 G74 G69:G70 G79 G42:G43 G29 G31 G33 G22 G15 G19 G10 G25 G38 G49 G54 G61">
      <formula1>"isblank(G3)"</formula1>
    </dataValidation>
    <dataValidation type="decimal" operator="greaterThan" allowBlank="1" showErrorMessage="1" prompt="Enter your Unit Bid Price.&#10;You do not need to type in the &quot;$&quot;" errorTitle="Illegal Entry" error="Unit Prices must be greater than 0. " sqref="G106 G62">
      <formula1>0</formula1>
    </dataValidation>
  </dataValidations>
  <printOptions/>
  <pageMargins left="0.5" right="0.5" top="0.75" bottom="0.75" header="0.25" footer="0.25"/>
  <pageSetup horizontalDpi="600" verticalDpi="600" orientation="portrait" scale="76" r:id="rId3"/>
  <headerFooter alignWithMargins="0">
    <oddHeader>&amp;L&amp;10The City of Winnipeg
Bid Opportunity No. 394-2010 
&amp;XTemplate Version: C420091214 - RW&amp;R&amp;10Bid Submission
Page &amp;P+3 of 13</oddHeader>
    <oddFooter xml:space="preserve">&amp;R__________________
Name of Bidder                    </oddFooter>
  </headerFooter>
  <rowBreaks count="2" manualBreakCount="2">
    <brk id="24" min="1" max="7" man="1"/>
    <brk id="119" min="1"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checked by HP on June 30 
file size 84992
File Size 70656</dc:description>
  <cp:lastModifiedBy>Scott Suderman</cp:lastModifiedBy>
  <cp:lastPrinted>2010-06-30T16:32:29Z</cp:lastPrinted>
  <dcterms:created xsi:type="dcterms:W3CDTF">1999-03-31T15:44:33Z</dcterms:created>
  <dcterms:modified xsi:type="dcterms:W3CDTF">2010-07-07T12:36:46Z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C420091214</vt:lpwstr>
  </property>
</Properties>
</file>